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J:\Data Requests\Fact Book\2024-25\Employment\"/>
    </mc:Choice>
  </mc:AlternateContent>
  <xr:revisionPtr revIDLastSave="0" documentId="13_ncr:1_{729BBEAF-AB5A-4576-9F6C-ED733C247DD3}" xr6:coauthVersionLast="47" xr6:coauthVersionMax="47" xr10:uidLastSave="{00000000-0000-0000-0000-000000000000}"/>
  <bookViews>
    <workbookView xWindow="-13365" yWindow="-16320" windowWidth="29040" windowHeight="15720" xr2:uid="{73CC2D9B-910C-4A9E-9479-500173D903C7}"/>
  </bookViews>
  <sheets>
    <sheet name="CTE Employment Rate by Program" sheetId="1" r:id="rId1"/>
  </sheets>
  <definedNames>
    <definedName name="_xlnm.Print_Area" localSheetId="0">'CTE Employment Rate by Program'!$A$1:$H$94</definedName>
    <definedName name="_xlnm.Print_Titles" localSheetId="0">'CTE Employment Rate by Program'!$1:$4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7" i="1" l="1"/>
  <c r="G37" i="1"/>
  <c r="H35" i="1"/>
  <c r="G35" i="1"/>
  <c r="H8" i="1"/>
  <c r="G8" i="1"/>
  <c r="G42" i="1"/>
  <c r="H89" i="1"/>
  <c r="G89" i="1"/>
  <c r="G83" i="1"/>
  <c r="G82" i="1"/>
  <c r="G65" i="1"/>
  <c r="G61" i="1"/>
  <c r="G48" i="1"/>
  <c r="G44" i="1"/>
  <c r="G36" i="1"/>
  <c r="G34" i="1"/>
  <c r="G32" i="1"/>
  <c r="G29" i="1"/>
  <c r="G25" i="1"/>
  <c r="G17" i="1"/>
  <c r="G71" i="1" l="1"/>
  <c r="H75" i="1"/>
  <c r="H57" i="1"/>
  <c r="G68" i="1"/>
  <c r="H58" i="1"/>
  <c r="G79" i="1"/>
  <c r="H52" i="1"/>
  <c r="H45" i="1"/>
  <c r="G67" i="1"/>
  <c r="G52" i="1"/>
  <c r="H87" i="1"/>
  <c r="H38" i="1"/>
  <c r="H62" i="1"/>
  <c r="G51" i="1"/>
  <c r="G55" i="1"/>
  <c r="G59" i="1"/>
  <c r="G63" i="1"/>
  <c r="G80" i="1"/>
  <c r="G85" i="1"/>
  <c r="G41" i="1"/>
  <c r="H46" i="1"/>
  <c r="G70" i="1"/>
  <c r="H74" i="1"/>
  <c r="H71" i="1"/>
  <c r="G58" i="1"/>
  <c r="H51" i="1"/>
  <c r="H59" i="1"/>
  <c r="H63" i="1"/>
  <c r="G56" i="1"/>
  <c r="G38" i="1"/>
  <c r="G43" i="1"/>
  <c r="G73" i="1"/>
  <c r="G77" i="1"/>
  <c r="G87" i="1"/>
  <c r="H48" i="1"/>
  <c r="H82" i="1"/>
  <c r="H43" i="1"/>
  <c r="H88" i="1"/>
  <c r="H55" i="1"/>
  <c r="H60" i="1"/>
  <c r="H76" i="1"/>
  <c r="H80" i="1"/>
  <c r="H44" i="1"/>
  <c r="H77" i="1"/>
  <c r="H85" i="1"/>
  <c r="G46" i="1"/>
  <c r="G40" i="1"/>
  <c r="G50" i="1"/>
  <c r="G54" i="1"/>
  <c r="G62" i="1"/>
  <c r="G66" i="1"/>
  <c r="G74" i="1"/>
  <c r="G78" i="1"/>
  <c r="G86" i="1"/>
  <c r="G75" i="1"/>
  <c r="H41" i="1"/>
  <c r="H67" i="1"/>
  <c r="H79" i="1"/>
  <c r="H56" i="1"/>
  <c r="H64" i="1"/>
  <c r="H72" i="1"/>
  <c r="G84" i="1"/>
  <c r="G39" i="1"/>
  <c r="G49" i="1"/>
  <c r="H53" i="1"/>
  <c r="H65" i="1"/>
  <c r="H73" i="1"/>
  <c r="H40" i="1"/>
  <c r="H50" i="1"/>
  <c r="H54" i="1"/>
  <c r="H78" i="1"/>
  <c r="G57" i="1"/>
  <c r="G69" i="1"/>
  <c r="G53" i="1"/>
  <c r="G64" i="1"/>
  <c r="G88" i="1"/>
  <c r="H39" i="1"/>
  <c r="G60" i="1"/>
  <c r="G72" i="1"/>
  <c r="H49" i="1"/>
  <c r="G81" i="1"/>
  <c r="G76" i="1"/>
  <c r="G45" i="1"/>
  <c r="G23" i="1"/>
  <c r="G27" i="1"/>
  <c r="H24" i="1"/>
  <c r="H12" i="1"/>
  <c r="H20" i="1"/>
  <c r="H16" i="1"/>
  <c r="G12" i="1"/>
  <c r="G31" i="1"/>
  <c r="H36" i="1"/>
  <c r="H34" i="1"/>
  <c r="G24" i="1"/>
  <c r="G10" i="1"/>
  <c r="H26" i="1"/>
  <c r="H30" i="1"/>
  <c r="H14" i="1"/>
  <c r="H18" i="1"/>
  <c r="H11" i="1"/>
  <c r="G15" i="1"/>
  <c r="G19" i="1"/>
  <c r="H23" i="1"/>
  <c r="G28" i="1"/>
  <c r="H25" i="1"/>
  <c r="G33" i="1"/>
  <c r="H27" i="1"/>
  <c r="H31" i="1"/>
  <c r="H15" i="1"/>
  <c r="H19" i="1"/>
  <c r="G16" i="1"/>
  <c r="G20" i="1"/>
  <c r="H28" i="1"/>
  <c r="H29" i="1"/>
  <c r="G9" i="1"/>
  <c r="H17" i="1"/>
  <c r="G21" i="1"/>
  <c r="G26" i="1"/>
  <c r="G30" i="1"/>
  <c r="H9" i="1"/>
  <c r="G14" i="1"/>
  <c r="G18" i="1"/>
  <c r="G22" i="1"/>
  <c r="G11" i="1"/>
  <c r="H21" i="1"/>
  <c r="G13" i="1"/>
</calcChain>
</file>

<file path=xl/sharedStrings.xml><?xml version="1.0" encoding="utf-8"?>
<sst xmlns="http://schemas.openxmlformats.org/spreadsheetml/2006/main" count="289" uniqueCount="175">
  <si>
    <t>Employed</t>
  </si>
  <si>
    <t>Accounting</t>
  </si>
  <si>
    <t>Administrative Management Technology (AMT)</t>
  </si>
  <si>
    <t>AMT - Medical Administrative Management</t>
  </si>
  <si>
    <t>Criminal Justice</t>
  </si>
  <si>
    <t>Culinary Arts</t>
  </si>
  <si>
    <t>Culinary Arts - Baking Specialization</t>
  </si>
  <si>
    <t>Dental Hygiene</t>
  </si>
  <si>
    <t>Early Childhood Development</t>
  </si>
  <si>
    <t>Human Services</t>
  </si>
  <si>
    <t>Information Systems Technology (IST)</t>
  </si>
  <si>
    <t>IST - Cyber Security &amp; Network Administration</t>
  </si>
  <si>
    <t>IST - Database and Program Developer</t>
  </si>
  <si>
    <t>Management</t>
  </si>
  <si>
    <t>Mechatronics Systems Engineering Technology (MSET)</t>
  </si>
  <si>
    <t>Medical Laboratory Technology</t>
  </si>
  <si>
    <t>MSET - Design Engineering Technology</t>
  </si>
  <si>
    <t>MSET - Electrical Engineering Technology</t>
  </si>
  <si>
    <t>Nursing</t>
  </si>
  <si>
    <t>Paralegal Studies</t>
  </si>
  <si>
    <t>Radiation Oncology</t>
  </si>
  <si>
    <t>Radiography</t>
  </si>
  <si>
    <t>Surgical Technology</t>
  </si>
  <si>
    <t>Technical Studies</t>
  </si>
  <si>
    <t>Visual Design</t>
  </si>
  <si>
    <t>Academic Plan</t>
  </si>
  <si>
    <t>Degree</t>
  </si>
  <si>
    <t>203</t>
  </si>
  <si>
    <t>400</t>
  </si>
  <si>
    <t>298</t>
  </si>
  <si>
    <t>298-03</t>
  </si>
  <si>
    <t>456</t>
  </si>
  <si>
    <t>242</t>
  </si>
  <si>
    <t>242-01</t>
  </si>
  <si>
    <t>118</t>
  </si>
  <si>
    <t>636</t>
  </si>
  <si>
    <t>480</t>
  </si>
  <si>
    <t>299</t>
  </si>
  <si>
    <t>299-11</t>
  </si>
  <si>
    <t>299-10</t>
  </si>
  <si>
    <t>299-12</t>
  </si>
  <si>
    <t>212</t>
  </si>
  <si>
    <t>736</t>
  </si>
  <si>
    <t>151</t>
  </si>
  <si>
    <t>736-01</t>
  </si>
  <si>
    <t>736-02</t>
  </si>
  <si>
    <t>156</t>
  </si>
  <si>
    <t>260</t>
  </si>
  <si>
    <t>113</t>
  </si>
  <si>
    <t>172</t>
  </si>
  <si>
    <t>171</t>
  </si>
  <si>
    <t>718</t>
  </si>
  <si>
    <t>511</t>
  </si>
  <si>
    <t>AAS</t>
  </si>
  <si>
    <t>-</t>
  </si>
  <si>
    <t>3-Year Average</t>
  </si>
  <si>
    <t>3 Year % Change</t>
  </si>
  <si>
    <t>**</t>
  </si>
  <si>
    <t>2020-21
Graduates</t>
  </si>
  <si>
    <t>2021-22
Graduates</t>
  </si>
  <si>
    <t>2022-23
Graduates</t>
  </si>
  <si>
    <t>IST - Web Programmer Specialization*</t>
  </si>
  <si>
    <t>Administration of Justice*</t>
  </si>
  <si>
    <t>Practical Nursing</t>
  </si>
  <si>
    <t>CERT</t>
  </si>
  <si>
    <t>Air Conditioning &amp; Refrigeration - Residential</t>
  </si>
  <si>
    <t>AMT - Advanced Medical Office Specialist</t>
  </si>
  <si>
    <t>AMT - Computer Office Support Specialist</t>
  </si>
  <si>
    <t>AMT - Medical Office Specialist</t>
  </si>
  <si>
    <t>Automotive Analysis &amp; Repair</t>
  </si>
  <si>
    <t>Biotechnology</t>
  </si>
  <si>
    <t>Building Trades Technology</t>
  </si>
  <si>
    <t>Business Communication</t>
  </si>
  <si>
    <t>Computed Tomography Imaging</t>
  </si>
  <si>
    <t>Computer Draft &amp; Design (CAD)</t>
  </si>
  <si>
    <t>Construction Management</t>
  </si>
  <si>
    <t>Criminal Justice - Advanced Foundations</t>
  </si>
  <si>
    <t>Criminal Justice - Foundations</t>
  </si>
  <si>
    <t>Culinary Arts - Advanced Foodservice</t>
  </si>
  <si>
    <t>Culinary Arts - Baking &amp; Pastry</t>
  </si>
  <si>
    <t>Culinary Arts - Cake Production &amp; Decorating</t>
  </si>
  <si>
    <t>Culinary Arts - Introduction to Foodservice</t>
  </si>
  <si>
    <t>Early Childhood Development - Advanced</t>
  </si>
  <si>
    <t>Early Childhood Development - Infant and Toddler Care</t>
  </si>
  <si>
    <t>Electrical Wiring</t>
  </si>
  <si>
    <t>Emergency Medical Technician</t>
  </si>
  <si>
    <t>Engineering</t>
  </si>
  <si>
    <t>Entrepreneurship Plus</t>
  </si>
  <si>
    <t>Health Records Coding</t>
  </si>
  <si>
    <t>Horticulture Technology</t>
  </si>
  <si>
    <t>HP - Introduction to Dental Hygiene</t>
  </si>
  <si>
    <t>HP - Introduction to Medical Laboratory Technology</t>
  </si>
  <si>
    <t>HP - Introduction to Nursing</t>
  </si>
  <si>
    <t>HP - Introduction to Physical Therapist Assistant</t>
  </si>
  <si>
    <t>HP - Introduction to Practical Nursing</t>
  </si>
  <si>
    <t>HP - Introduction to Radiation Oncology</t>
  </si>
  <si>
    <t>HP - Introduction to Radiography</t>
  </si>
  <si>
    <t>Human Services - Advanced Skills</t>
  </si>
  <si>
    <t>Human Services - Foundations</t>
  </si>
  <si>
    <t>IST - CISCO CCNA Networking</t>
  </si>
  <si>
    <t>IST - Cyber Security</t>
  </si>
  <si>
    <t>IST - Information Technology Support Analyst</t>
  </si>
  <si>
    <t>IST - Network &amp; Security Administration</t>
  </si>
  <si>
    <t>IST - Web Programmer</t>
  </si>
  <si>
    <t>Legal Office Assisting</t>
  </si>
  <si>
    <t>Magnetic Resonance Imaging</t>
  </si>
  <si>
    <t>Maintenance Technology</t>
  </si>
  <si>
    <t>Mechatronics - Advanced Technology</t>
  </si>
  <si>
    <t>Mechatronics - Technology</t>
  </si>
  <si>
    <t>Medical Billing</t>
  </si>
  <si>
    <t>Phlebotomy</t>
  </si>
  <si>
    <t>Welding &amp; Metal Processing</t>
  </si>
  <si>
    <t>221-903-10</t>
  </si>
  <si>
    <t>221-285-91</t>
  </si>
  <si>
    <t>221-298-02</t>
  </si>
  <si>
    <t>221-285-87</t>
  </si>
  <si>
    <t>221-909-01</t>
  </si>
  <si>
    <t>221-149-01</t>
  </si>
  <si>
    <t>221-989-00</t>
  </si>
  <si>
    <t>221-298-21</t>
  </si>
  <si>
    <t>221-172-02</t>
  </si>
  <si>
    <t>221-729-01</t>
  </si>
  <si>
    <t>221-917-01</t>
  </si>
  <si>
    <t>221-400-47</t>
  </si>
  <si>
    <t>221-400-45</t>
  </si>
  <si>
    <t>221-242-03</t>
  </si>
  <si>
    <t>221-242-05</t>
  </si>
  <si>
    <t>221-242-07</t>
  </si>
  <si>
    <t>221-241-02</t>
  </si>
  <si>
    <t>221-879-01</t>
  </si>
  <si>
    <t>221-636-04</t>
  </si>
  <si>
    <t>221-636-10</t>
  </si>
  <si>
    <t>221-636-06</t>
  </si>
  <si>
    <t>221-706-01</t>
  </si>
  <si>
    <t>221-146-01</t>
  </si>
  <si>
    <t>221-831-01</t>
  </si>
  <si>
    <t>221-212-10</t>
  </si>
  <si>
    <t>221-152-06</t>
  </si>
  <si>
    <t>221-335-04</t>
  </si>
  <si>
    <t>221-118-01</t>
  </si>
  <si>
    <t>221-151-01</t>
  </si>
  <si>
    <t>221-156-02</t>
  </si>
  <si>
    <t>221-180-01</t>
  </si>
  <si>
    <t>221-157-02</t>
  </si>
  <si>
    <t>221-112-01</t>
  </si>
  <si>
    <t>221-172-01</t>
  </si>
  <si>
    <t>221-480-46</t>
  </si>
  <si>
    <t>221-480-44</t>
  </si>
  <si>
    <t>221-732-12</t>
  </si>
  <si>
    <t>221-732-09</t>
  </si>
  <si>
    <t>221-299-12</t>
  </si>
  <si>
    <t>221-299-23</t>
  </si>
  <si>
    <t>221-732-02</t>
  </si>
  <si>
    <t>221-352-03</t>
  </si>
  <si>
    <t>221-260-01</t>
  </si>
  <si>
    <t>221-172-04</t>
  </si>
  <si>
    <t>221-731-98</t>
  </si>
  <si>
    <t>221-706-90</t>
  </si>
  <si>
    <t>221-736-01</t>
  </si>
  <si>
    <t>221-152-03</t>
  </si>
  <si>
    <t>221-157-04</t>
  </si>
  <si>
    <t>221-151-02</t>
  </si>
  <si>
    <t>221-995-47</t>
  </si>
  <si>
    <t>CSC</t>
  </si>
  <si>
    <t>Applied Interdisciplinary Science*</t>
  </si>
  <si>
    <t>Nurse Aide*</t>
  </si>
  <si>
    <t>* Discontinued programs</t>
  </si>
  <si>
    <t>** 3-year % change not reported for programs disconitnued programs or programs with less than 3 years of enrollment</t>
  </si>
  <si>
    <t>Source: Virginia Employment Commission (VEC). VEC data includes only limited data on out-of-state employment, federal or military employment, independent contractors, or employers with less than 12 employees.</t>
  </si>
  <si>
    <t>Employment Rates for Virginia Western Career and Technical Education (CTE) Graduates 18 Months After Graduation</t>
  </si>
  <si>
    <t>The table below shows the past three years of employment data by CTE program. Graduates are included for each CTE program that they earned an award.</t>
  </si>
  <si>
    <t>Career Technical Associate Degree (AAS) Total</t>
  </si>
  <si>
    <t>Cerificate (CERT) Total</t>
  </si>
  <si>
    <t>Career Studies Certificate (CSC) Total</t>
  </si>
  <si>
    <t>Career and Technical Education (CTE)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</si>
</sst>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5"/>
      <name val="Calibri"/>
      <family val="2"/>
      <scheme val="minor"/>
    </font>
    <font>
      <b/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4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6" fillId="0" borderId="7" applyNumberFormat="0" applyFill="0" applyAlignment="0" applyProtection="0"/>
  </cellStyleXfs>
  <cellXfs count="30">
    <xf numFmtId="0" fontId="0" fillId="0" borderId="0" xfId="0"/>
    <xf numFmtId="0" fontId="4" fillId="3" borderId="0" xfId="3" applyAlignment="1">
      <alignment horizontal="center"/>
    </xf>
    <xf numFmtId="0" fontId="0" fillId="0" borderId="1" xfId="0" applyBorder="1" applyAlignment="1">
      <alignment horizontal="left"/>
    </xf>
    <xf numFmtId="0" fontId="3" fillId="4" borderId="3" xfId="4" applyFont="1" applyBorder="1" applyAlignment="1">
      <alignment horizontal="center"/>
    </xf>
    <xf numFmtId="0" fontId="3" fillId="5" borderId="2" xfId="5" applyFont="1" applyBorder="1" applyAlignment="1">
      <alignment horizontal="left"/>
    </xf>
    <xf numFmtId="0" fontId="0" fillId="0" borderId="1" xfId="0" applyBorder="1" applyAlignment="1">
      <alignment horizontal="center"/>
    </xf>
    <xf numFmtId="0" fontId="3" fillId="5" borderId="3" xfId="5" applyFont="1" applyBorder="1" applyAlignment="1">
      <alignment horizontal="center"/>
    </xf>
    <xf numFmtId="0" fontId="5" fillId="0" borderId="0" xfId="0" applyFont="1"/>
    <xf numFmtId="9" fontId="3" fillId="4" borderId="4" xfId="4" applyNumberFormat="1" applyFont="1" applyBorder="1" applyAlignment="1">
      <alignment horizontal="center"/>
    </xf>
    <xf numFmtId="9" fontId="0" fillId="0" borderId="1" xfId="1" applyFont="1" applyBorder="1" applyAlignment="1">
      <alignment horizontal="center"/>
    </xf>
    <xf numFmtId="0" fontId="3" fillId="6" borderId="3" xfId="4" applyFont="1" applyFill="1" applyBorder="1" applyAlignment="1">
      <alignment horizontal="center"/>
    </xf>
    <xf numFmtId="0" fontId="0" fillId="7" borderId="1" xfId="0" applyFill="1" applyBorder="1" applyAlignment="1">
      <alignment horizontal="left"/>
    </xf>
    <xf numFmtId="0" fontId="2" fillId="2" borderId="6" xfId="2" applyBorder="1" applyAlignment="1">
      <alignment horizontal="center" vertical="center" wrapText="1"/>
    </xf>
    <xf numFmtId="9" fontId="2" fillId="2" borderId="6" xfId="2" applyNumberFormat="1" applyBorder="1" applyAlignment="1">
      <alignment horizontal="center" vertical="center"/>
    </xf>
    <xf numFmtId="0" fontId="0" fillId="7" borderId="1" xfId="0" applyFill="1" applyBorder="1" applyAlignment="1">
      <alignment horizontal="center"/>
    </xf>
    <xf numFmtId="9" fontId="0" fillId="7" borderId="1" xfId="1" applyFont="1" applyFill="1" applyBorder="1" applyAlignment="1">
      <alignment horizontal="center"/>
    </xf>
    <xf numFmtId="9" fontId="3" fillId="5" borderId="3" xfId="1" applyFont="1" applyFill="1" applyBorder="1" applyAlignment="1">
      <alignment horizontal="center"/>
    </xf>
    <xf numFmtId="0" fontId="6" fillId="0" borderId="7" xfId="6" applyAlignment="1">
      <alignment horizontal="centerContinuous"/>
    </xf>
    <xf numFmtId="0" fontId="0" fillId="0" borderId="0" xfId="0" applyAlignment="1">
      <alignment horizontal="centerContinuous"/>
    </xf>
    <xf numFmtId="0" fontId="8" fillId="0" borderId="7" xfId="6" applyFont="1" applyAlignment="1">
      <alignment horizontal="centerContinuous"/>
    </xf>
    <xf numFmtId="0" fontId="1" fillId="5" borderId="2" xfId="5" applyBorder="1" applyAlignment="1">
      <alignment horizontal="center"/>
    </xf>
    <xf numFmtId="0" fontId="1" fillId="4" borderId="3" xfId="4" applyBorder="1" applyAlignment="1">
      <alignment horizontal="center"/>
    </xf>
    <xf numFmtId="9" fontId="3" fillId="5" borderId="4" xfId="5" applyNumberFormat="1" applyFont="1" applyBorder="1" applyAlignment="1">
      <alignment horizontal="center"/>
    </xf>
    <xf numFmtId="0" fontId="3" fillId="4" borderId="2" xfId="4" applyFont="1" applyBorder="1" applyAlignment="1">
      <alignment horizontal="left"/>
    </xf>
    <xf numFmtId="9" fontId="3" fillId="4" borderId="3" xfId="4" applyNumberFormat="1" applyFont="1" applyBorder="1" applyAlignment="1">
      <alignment horizontal="center"/>
    </xf>
    <xf numFmtId="0" fontId="3" fillId="6" borderId="2" xfId="4" applyFont="1" applyFill="1" applyBorder="1" applyAlignment="1">
      <alignment horizontal="left"/>
    </xf>
    <xf numFmtId="9" fontId="3" fillId="4" borderId="3" xfId="1" applyFont="1" applyFill="1" applyBorder="1" applyAlignment="1">
      <alignment horizontal="center"/>
    </xf>
    <xf numFmtId="9" fontId="9" fillId="5" borderId="4" xfId="1" applyFont="1" applyFill="1" applyBorder="1" applyAlignment="1">
      <alignment horizontal="center"/>
    </xf>
    <xf numFmtId="0" fontId="7" fillId="8" borderId="5" xfId="3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</cellXfs>
  <cellStyles count="7">
    <cellStyle name="20% - Accent1" xfId="4" builtinId="30"/>
    <cellStyle name="40% - Accent1" xfId="5" builtinId="31"/>
    <cellStyle name="Accent1" xfId="3" builtinId="29"/>
    <cellStyle name="Heading 1" xfId="6" builtinId="16"/>
    <cellStyle name="Neutral" xfId="2" builtinId="28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FCC804-0727-438F-9D8E-A1DC2A18E8C6}">
  <sheetPr>
    <pageSetUpPr fitToPage="1"/>
  </sheetPr>
  <dimension ref="A1:H94"/>
  <sheetViews>
    <sheetView tabSelected="1" workbookViewId="0">
      <pane ySplit="7" topLeftCell="A8" activePane="bottomLeft" state="frozen"/>
      <selection pane="bottomLeft" activeCell="G18" sqref="G18"/>
    </sheetView>
  </sheetViews>
  <sheetFormatPr defaultRowHeight="14.4" x14ac:dyDescent="0.3"/>
  <cols>
    <col min="1" max="1" width="58.21875" customWidth="1"/>
    <col min="2" max="2" width="13.5546875" bestFit="1" customWidth="1"/>
    <col min="3" max="3" width="16.109375" customWidth="1"/>
    <col min="4" max="6" width="11.6640625" customWidth="1"/>
    <col min="7" max="7" width="17.44140625" customWidth="1"/>
    <col min="8" max="8" width="17" customWidth="1"/>
  </cols>
  <sheetData>
    <row r="1" spans="1:8" ht="20.399999999999999" thickBot="1" x14ac:dyDescent="0.45">
      <c r="A1" s="19" t="s">
        <v>169</v>
      </c>
      <c r="B1" s="17"/>
      <c r="C1" s="17"/>
      <c r="D1" s="17"/>
      <c r="E1" s="17"/>
      <c r="F1" s="17"/>
      <c r="G1" s="17"/>
      <c r="H1" s="17"/>
    </row>
    <row r="2" spans="1:8" ht="1.5" customHeight="1" thickTop="1" x14ac:dyDescent="0.3">
      <c r="A2" s="1"/>
      <c r="B2" s="1"/>
      <c r="C2" s="1"/>
      <c r="D2" s="1"/>
      <c r="E2" s="1"/>
      <c r="F2" s="1"/>
      <c r="G2" s="1"/>
      <c r="H2" s="1"/>
    </row>
    <row r="3" spans="1:8" x14ac:dyDescent="0.3">
      <c r="A3" s="18" t="s">
        <v>170</v>
      </c>
      <c r="B3" s="18"/>
      <c r="C3" s="18"/>
      <c r="D3" s="18"/>
      <c r="E3" s="18"/>
      <c r="F3" s="18"/>
      <c r="G3" s="18"/>
      <c r="H3" s="18"/>
    </row>
    <row r="4" spans="1:8" x14ac:dyDescent="0.3">
      <c r="A4" s="29"/>
      <c r="B4" s="29"/>
      <c r="C4" s="29"/>
      <c r="D4" s="29"/>
      <c r="E4" s="29"/>
      <c r="F4" s="29"/>
      <c r="G4" s="29"/>
      <c r="H4" s="29"/>
    </row>
    <row r="5" spans="1:8" ht="15" thickBot="1" x14ac:dyDescent="0.35"/>
    <row r="6" spans="1:8" ht="29.4" thickBot="1" x14ac:dyDescent="0.35">
      <c r="D6" s="28" t="s">
        <v>58</v>
      </c>
      <c r="E6" s="28" t="s">
        <v>59</v>
      </c>
      <c r="F6" s="28" t="s">
        <v>60</v>
      </c>
      <c r="G6" s="12" t="s">
        <v>55</v>
      </c>
      <c r="H6" s="13" t="s">
        <v>56</v>
      </c>
    </row>
    <row r="7" spans="1:8" ht="15" thickBot="1" x14ac:dyDescent="0.35">
      <c r="A7" s="20"/>
      <c r="B7" s="6" t="s">
        <v>25</v>
      </c>
      <c r="C7" s="6" t="s">
        <v>26</v>
      </c>
      <c r="D7" s="6" t="s">
        <v>0</v>
      </c>
      <c r="E7" s="6" t="s">
        <v>0</v>
      </c>
      <c r="F7" s="6" t="s">
        <v>0</v>
      </c>
      <c r="G7" s="6" t="s">
        <v>0</v>
      </c>
      <c r="H7" s="22" t="s">
        <v>0</v>
      </c>
    </row>
    <row r="8" spans="1:8" ht="15" thickBot="1" x14ac:dyDescent="0.35">
      <c r="A8" s="23" t="s">
        <v>171</v>
      </c>
      <c r="B8" s="21"/>
      <c r="C8" s="21"/>
      <c r="D8" s="24">
        <v>0.71</v>
      </c>
      <c r="E8" s="24">
        <v>0.68</v>
      </c>
      <c r="F8" s="24">
        <v>0.73</v>
      </c>
      <c r="G8" s="24">
        <f t="shared" ref="G8" si="0">AVERAGE(D8:F8)</f>
        <v>0.70666666666666667</v>
      </c>
      <c r="H8" s="8">
        <f t="shared" ref="H8" si="1">(F8-D8)/D8</f>
        <v>2.8169014084507067E-2</v>
      </c>
    </row>
    <row r="9" spans="1:8" ht="15" thickBot="1" x14ac:dyDescent="0.35">
      <c r="A9" s="2" t="s">
        <v>1</v>
      </c>
      <c r="B9" s="5" t="s">
        <v>27</v>
      </c>
      <c r="C9" s="5" t="s">
        <v>53</v>
      </c>
      <c r="D9" s="9">
        <v>0.58333333333333337</v>
      </c>
      <c r="E9" s="9">
        <v>0.66666666666666663</v>
      </c>
      <c r="F9" s="9">
        <v>0.8571428571428571</v>
      </c>
      <c r="G9" s="9">
        <f>AVERAGE(D9:F9)</f>
        <v>0.70238095238095244</v>
      </c>
      <c r="H9" s="9">
        <f>(F9-D9)/D9</f>
        <v>0.46938775510204062</v>
      </c>
    </row>
    <row r="10" spans="1:8" ht="15" thickBot="1" x14ac:dyDescent="0.35">
      <c r="A10" s="11" t="s">
        <v>62</v>
      </c>
      <c r="B10" s="14" t="s">
        <v>28</v>
      </c>
      <c r="C10" s="14" t="s">
        <v>53</v>
      </c>
      <c r="D10" s="15">
        <v>0.7</v>
      </c>
      <c r="E10" s="15">
        <v>0.33333333333333331</v>
      </c>
      <c r="F10" s="15" t="s">
        <v>54</v>
      </c>
      <c r="G10" s="15">
        <f t="shared" ref="G10:G35" si="2">AVERAGE(D10:F10)</f>
        <v>0.51666666666666661</v>
      </c>
      <c r="H10" s="15" t="s">
        <v>57</v>
      </c>
    </row>
    <row r="11" spans="1:8" ht="15" thickBot="1" x14ac:dyDescent="0.35">
      <c r="A11" s="2" t="s">
        <v>2</v>
      </c>
      <c r="B11" s="5" t="s">
        <v>29</v>
      </c>
      <c r="C11" s="5" t="s">
        <v>53</v>
      </c>
      <c r="D11" s="9">
        <v>0.83333333333333337</v>
      </c>
      <c r="E11" s="9">
        <v>1</v>
      </c>
      <c r="F11" s="9">
        <v>0.33333333333333331</v>
      </c>
      <c r="G11" s="9">
        <f t="shared" si="2"/>
        <v>0.72222222222222232</v>
      </c>
      <c r="H11" s="9">
        <f t="shared" ref="H11:H35" si="3">(F11-D11)/D11</f>
        <v>-0.6</v>
      </c>
    </row>
    <row r="12" spans="1:8" ht="15" thickBot="1" x14ac:dyDescent="0.35">
      <c r="A12" s="2" t="s">
        <v>3</v>
      </c>
      <c r="B12" s="5" t="s">
        <v>30</v>
      </c>
      <c r="C12" s="5" t="s">
        <v>53</v>
      </c>
      <c r="D12" s="9">
        <v>0.69230769230769229</v>
      </c>
      <c r="E12" s="9">
        <v>0.5</v>
      </c>
      <c r="F12" s="9">
        <v>0.58333333333333337</v>
      </c>
      <c r="G12" s="9">
        <f t="shared" si="2"/>
        <v>0.59188034188034189</v>
      </c>
      <c r="H12" s="9">
        <f t="shared" si="3"/>
        <v>-0.15740740740740733</v>
      </c>
    </row>
    <row r="13" spans="1:8" ht="15" thickBot="1" x14ac:dyDescent="0.35">
      <c r="A13" s="2" t="s">
        <v>4</v>
      </c>
      <c r="B13" s="5" t="s">
        <v>31</v>
      </c>
      <c r="C13" s="5" t="s">
        <v>53</v>
      </c>
      <c r="D13" s="9">
        <v>0</v>
      </c>
      <c r="E13" s="9">
        <v>0.7142857142857143</v>
      </c>
      <c r="F13" s="9">
        <v>0.9</v>
      </c>
      <c r="G13" s="9">
        <f t="shared" si="2"/>
        <v>0.53809523809523807</v>
      </c>
      <c r="H13" s="9" t="s">
        <v>54</v>
      </c>
    </row>
    <row r="14" spans="1:8" ht="15" thickBot="1" x14ac:dyDescent="0.35">
      <c r="A14" s="2" t="s">
        <v>5</v>
      </c>
      <c r="B14" s="5" t="s">
        <v>32</v>
      </c>
      <c r="C14" s="5" t="s">
        <v>53</v>
      </c>
      <c r="D14" s="9">
        <v>0.70588235294117652</v>
      </c>
      <c r="E14" s="9">
        <v>0.66666666666666663</v>
      </c>
      <c r="F14" s="9">
        <v>0.6</v>
      </c>
      <c r="G14" s="9">
        <f t="shared" si="2"/>
        <v>0.65751633986928104</v>
      </c>
      <c r="H14" s="9">
        <f t="shared" si="3"/>
        <v>-0.15000000000000008</v>
      </c>
    </row>
    <row r="15" spans="1:8" ht="15" thickBot="1" x14ac:dyDescent="0.35">
      <c r="A15" s="2" t="s">
        <v>6</v>
      </c>
      <c r="B15" s="5" t="s">
        <v>33</v>
      </c>
      <c r="C15" s="5" t="s">
        <v>53</v>
      </c>
      <c r="D15" s="9">
        <v>1</v>
      </c>
      <c r="E15" s="9">
        <v>0</v>
      </c>
      <c r="F15" s="9">
        <v>0.5</v>
      </c>
      <c r="G15" s="9">
        <f t="shared" si="2"/>
        <v>0.5</v>
      </c>
      <c r="H15" s="9">
        <f t="shared" si="3"/>
        <v>-0.5</v>
      </c>
    </row>
    <row r="16" spans="1:8" ht="15" thickBot="1" x14ac:dyDescent="0.35">
      <c r="A16" s="2" t="s">
        <v>7</v>
      </c>
      <c r="B16" s="5" t="s">
        <v>34</v>
      </c>
      <c r="C16" s="5" t="s">
        <v>53</v>
      </c>
      <c r="D16" s="9">
        <v>0.52</v>
      </c>
      <c r="E16" s="9">
        <v>0.28000000000000003</v>
      </c>
      <c r="F16" s="9">
        <v>0.66666666666666663</v>
      </c>
      <c r="G16" s="9">
        <f t="shared" si="2"/>
        <v>0.48888888888888893</v>
      </c>
      <c r="H16" s="9">
        <f t="shared" si="3"/>
        <v>0.28205128205128194</v>
      </c>
    </row>
    <row r="17" spans="1:8" ht="15" thickBot="1" x14ac:dyDescent="0.35">
      <c r="A17" s="2" t="s">
        <v>8</v>
      </c>
      <c r="B17" s="5" t="s">
        <v>35</v>
      </c>
      <c r="C17" s="5" t="s">
        <v>53</v>
      </c>
      <c r="D17" s="9">
        <v>0.61538461538461542</v>
      </c>
      <c r="E17" s="9">
        <v>0</v>
      </c>
      <c r="F17" s="9">
        <v>0.7142857142857143</v>
      </c>
      <c r="G17" s="9">
        <f t="shared" si="2"/>
        <v>0.44322344322344326</v>
      </c>
      <c r="H17" s="9">
        <f t="shared" si="3"/>
        <v>0.16071428571428567</v>
      </c>
    </row>
    <row r="18" spans="1:8" ht="15" thickBot="1" x14ac:dyDescent="0.35">
      <c r="A18" s="2" t="s">
        <v>9</v>
      </c>
      <c r="B18" s="5" t="s">
        <v>36</v>
      </c>
      <c r="C18" s="5" t="s">
        <v>53</v>
      </c>
      <c r="D18" s="9">
        <v>0.69696969696969702</v>
      </c>
      <c r="E18" s="9">
        <v>0.6</v>
      </c>
      <c r="F18" s="9">
        <v>0.86956521739130432</v>
      </c>
      <c r="G18" s="9">
        <f t="shared" si="2"/>
        <v>0.7221783047870004</v>
      </c>
      <c r="H18" s="9">
        <f t="shared" si="3"/>
        <v>0.24763705103969744</v>
      </c>
    </row>
    <row r="19" spans="1:8" ht="15" thickBot="1" x14ac:dyDescent="0.35">
      <c r="A19" s="2" t="s">
        <v>10</v>
      </c>
      <c r="B19" s="5" t="s">
        <v>37</v>
      </c>
      <c r="C19" s="5" t="s">
        <v>53</v>
      </c>
      <c r="D19" s="9">
        <v>1</v>
      </c>
      <c r="E19" s="9">
        <v>1</v>
      </c>
      <c r="F19" s="9">
        <v>1</v>
      </c>
      <c r="G19" s="9">
        <f t="shared" si="2"/>
        <v>1</v>
      </c>
      <c r="H19" s="9">
        <f t="shared" si="3"/>
        <v>0</v>
      </c>
    </row>
    <row r="20" spans="1:8" ht="15" thickBot="1" x14ac:dyDescent="0.35">
      <c r="A20" s="2" t="s">
        <v>11</v>
      </c>
      <c r="B20" s="5" t="s">
        <v>38</v>
      </c>
      <c r="C20" s="5" t="s">
        <v>53</v>
      </c>
      <c r="D20" s="9">
        <v>0.90909090909090906</v>
      </c>
      <c r="E20" s="9">
        <v>0.78947368421052633</v>
      </c>
      <c r="F20" s="9">
        <v>0.72727272727272729</v>
      </c>
      <c r="G20" s="9">
        <f t="shared" si="2"/>
        <v>0.80861244019138745</v>
      </c>
      <c r="H20" s="9">
        <f t="shared" si="3"/>
        <v>-0.19999999999999996</v>
      </c>
    </row>
    <row r="21" spans="1:8" ht="15" thickBot="1" x14ac:dyDescent="0.35">
      <c r="A21" s="2" t="s">
        <v>12</v>
      </c>
      <c r="B21" s="5" t="s">
        <v>39</v>
      </c>
      <c r="C21" s="5" t="s">
        <v>53</v>
      </c>
      <c r="D21" s="9">
        <v>0.625</v>
      </c>
      <c r="E21" s="9">
        <v>0.6</v>
      </c>
      <c r="F21" s="9">
        <v>0.7</v>
      </c>
      <c r="G21" s="9">
        <f t="shared" si="2"/>
        <v>0.64166666666666672</v>
      </c>
      <c r="H21" s="9">
        <f t="shared" si="3"/>
        <v>0.11999999999999993</v>
      </c>
    </row>
    <row r="22" spans="1:8" ht="15" thickBot="1" x14ac:dyDescent="0.35">
      <c r="A22" s="11" t="s">
        <v>61</v>
      </c>
      <c r="B22" s="14" t="s">
        <v>40</v>
      </c>
      <c r="C22" s="14" t="s">
        <v>53</v>
      </c>
      <c r="D22" s="15">
        <v>0.33333333333333331</v>
      </c>
      <c r="E22" s="15">
        <v>1</v>
      </c>
      <c r="F22" s="15" t="s">
        <v>54</v>
      </c>
      <c r="G22" s="15">
        <f t="shared" si="2"/>
        <v>0.66666666666666663</v>
      </c>
      <c r="H22" s="15" t="s">
        <v>57</v>
      </c>
    </row>
    <row r="23" spans="1:8" ht="15" thickBot="1" x14ac:dyDescent="0.35">
      <c r="A23" s="2" t="s">
        <v>13</v>
      </c>
      <c r="B23" s="5" t="s">
        <v>41</v>
      </c>
      <c r="C23" s="5" t="s">
        <v>53</v>
      </c>
      <c r="D23" s="9">
        <v>0.91304347826086951</v>
      </c>
      <c r="E23" s="9">
        <v>0.88888888888888884</v>
      </c>
      <c r="F23" s="9">
        <v>0.82352941176470584</v>
      </c>
      <c r="G23" s="9">
        <f t="shared" si="2"/>
        <v>0.87515392630482136</v>
      </c>
      <c r="H23" s="9">
        <f t="shared" si="3"/>
        <v>-9.8039215686274495E-2</v>
      </c>
    </row>
    <row r="24" spans="1:8" ht="15" thickBot="1" x14ac:dyDescent="0.35">
      <c r="A24" s="2" t="s">
        <v>14</v>
      </c>
      <c r="B24" s="5" t="s">
        <v>42</v>
      </c>
      <c r="C24" s="5" t="s">
        <v>53</v>
      </c>
      <c r="D24" s="9">
        <v>0.8</v>
      </c>
      <c r="E24" s="9">
        <v>0.8571428571428571</v>
      </c>
      <c r="F24" s="9">
        <v>0.9</v>
      </c>
      <c r="G24" s="9">
        <f t="shared" si="2"/>
        <v>0.85238095238095235</v>
      </c>
      <c r="H24" s="9">
        <f t="shared" si="3"/>
        <v>0.12499999999999997</v>
      </c>
    </row>
    <row r="25" spans="1:8" ht="15" thickBot="1" x14ac:dyDescent="0.35">
      <c r="A25" s="2" t="s">
        <v>15</v>
      </c>
      <c r="B25" s="5" t="s">
        <v>43</v>
      </c>
      <c r="C25" s="5" t="s">
        <v>53</v>
      </c>
      <c r="D25" s="9">
        <v>0.625</v>
      </c>
      <c r="E25" s="9">
        <v>0.8</v>
      </c>
      <c r="F25" s="9">
        <v>1</v>
      </c>
      <c r="G25" s="9">
        <f t="shared" si="2"/>
        <v>0.80833333333333324</v>
      </c>
      <c r="H25" s="9">
        <f t="shared" si="3"/>
        <v>0.6</v>
      </c>
    </row>
    <row r="26" spans="1:8" ht="15" thickBot="1" x14ac:dyDescent="0.35">
      <c r="A26" s="2" t="s">
        <v>16</v>
      </c>
      <c r="B26" s="5" t="s">
        <v>44</v>
      </c>
      <c r="C26" s="5" t="s">
        <v>53</v>
      </c>
      <c r="D26" s="9">
        <v>0.5</v>
      </c>
      <c r="E26" s="9">
        <v>1</v>
      </c>
      <c r="F26" s="9">
        <v>1</v>
      </c>
      <c r="G26" s="9">
        <f t="shared" si="2"/>
        <v>0.83333333333333337</v>
      </c>
      <c r="H26" s="9">
        <f t="shared" si="3"/>
        <v>1</v>
      </c>
    </row>
    <row r="27" spans="1:8" ht="15" thickBot="1" x14ac:dyDescent="0.35">
      <c r="A27" s="2" t="s">
        <v>17</v>
      </c>
      <c r="B27" s="5" t="s">
        <v>45</v>
      </c>
      <c r="C27" s="5" t="s">
        <v>53</v>
      </c>
      <c r="D27" s="9">
        <v>0.6</v>
      </c>
      <c r="E27" s="9">
        <v>1</v>
      </c>
      <c r="F27" s="9">
        <v>0.5</v>
      </c>
      <c r="G27" s="9">
        <f t="shared" si="2"/>
        <v>0.70000000000000007</v>
      </c>
      <c r="H27" s="9">
        <f t="shared" si="3"/>
        <v>-0.16666666666666663</v>
      </c>
    </row>
    <row r="28" spans="1:8" ht="15" thickBot="1" x14ac:dyDescent="0.35">
      <c r="A28" s="2" t="s">
        <v>18</v>
      </c>
      <c r="B28" s="5" t="s">
        <v>46</v>
      </c>
      <c r="C28" s="5" t="s">
        <v>53</v>
      </c>
      <c r="D28" s="9">
        <v>0.76470588235294112</v>
      </c>
      <c r="E28" s="9">
        <v>0.78181818181818186</v>
      </c>
      <c r="F28" s="9">
        <v>0.77083333333333337</v>
      </c>
      <c r="G28" s="9">
        <f t="shared" si="2"/>
        <v>0.77245246583481875</v>
      </c>
      <c r="H28" s="9">
        <f t="shared" si="3"/>
        <v>8.0128205128206301E-3</v>
      </c>
    </row>
    <row r="29" spans="1:8" ht="15" thickBot="1" x14ac:dyDescent="0.35">
      <c r="A29" s="2" t="s">
        <v>19</v>
      </c>
      <c r="B29" s="5" t="s">
        <v>47</v>
      </c>
      <c r="C29" s="5" t="s">
        <v>53</v>
      </c>
      <c r="D29" s="9">
        <v>0.7</v>
      </c>
      <c r="E29" s="9">
        <v>0.88888888888888884</v>
      </c>
      <c r="F29" s="9">
        <v>0.66666666666666663</v>
      </c>
      <c r="G29" s="9">
        <f t="shared" si="2"/>
        <v>0.75185185185185188</v>
      </c>
      <c r="H29" s="9">
        <f t="shared" si="3"/>
        <v>-4.7619047619047609E-2</v>
      </c>
    </row>
    <row r="30" spans="1:8" ht="15" thickBot="1" x14ac:dyDescent="0.35">
      <c r="A30" s="2" t="s">
        <v>20</v>
      </c>
      <c r="B30" s="5" t="s">
        <v>48</v>
      </c>
      <c r="C30" s="5" t="s">
        <v>53</v>
      </c>
      <c r="D30" s="9">
        <v>0.44444444444444442</v>
      </c>
      <c r="E30" s="9">
        <v>0.44444444444444442</v>
      </c>
      <c r="F30" s="9">
        <v>0.6470588235294118</v>
      </c>
      <c r="G30" s="9">
        <f t="shared" si="2"/>
        <v>0.51198257080610021</v>
      </c>
      <c r="H30" s="9">
        <f t="shared" si="3"/>
        <v>0.45588235294117663</v>
      </c>
    </row>
    <row r="31" spans="1:8" ht="15" thickBot="1" x14ac:dyDescent="0.35">
      <c r="A31" s="2" t="s">
        <v>21</v>
      </c>
      <c r="B31" s="5" t="s">
        <v>49</v>
      </c>
      <c r="C31" s="5" t="s">
        <v>53</v>
      </c>
      <c r="D31" s="9">
        <v>0.77777777777777779</v>
      </c>
      <c r="E31" s="9">
        <v>0.83333333333333337</v>
      </c>
      <c r="F31" s="9">
        <v>0.8666666666666667</v>
      </c>
      <c r="G31" s="9">
        <f t="shared" si="2"/>
        <v>0.82592592592592595</v>
      </c>
      <c r="H31" s="9">
        <f t="shared" si="3"/>
        <v>0.11428571428571431</v>
      </c>
    </row>
    <row r="32" spans="1:8" ht="15" thickBot="1" x14ac:dyDescent="0.35">
      <c r="A32" s="2" t="s">
        <v>22</v>
      </c>
      <c r="B32" s="5" t="s">
        <v>50</v>
      </c>
      <c r="C32" s="5" t="s">
        <v>53</v>
      </c>
      <c r="D32" s="9" t="s">
        <v>54</v>
      </c>
      <c r="E32" s="9" t="s">
        <v>54</v>
      </c>
      <c r="F32" s="9">
        <v>0.5</v>
      </c>
      <c r="G32" s="9">
        <f t="shared" si="2"/>
        <v>0.5</v>
      </c>
      <c r="H32" s="9" t="s">
        <v>54</v>
      </c>
    </row>
    <row r="33" spans="1:8" ht="15" thickBot="1" x14ac:dyDescent="0.35">
      <c r="A33" s="2" t="s">
        <v>23</v>
      </c>
      <c r="B33" s="5" t="s">
        <v>51</v>
      </c>
      <c r="C33" s="5" t="s">
        <v>53</v>
      </c>
      <c r="D33" s="9" t="s">
        <v>54</v>
      </c>
      <c r="E33" s="9">
        <v>0.75</v>
      </c>
      <c r="F33" s="9">
        <v>0.33333333333333331</v>
      </c>
      <c r="G33" s="9">
        <f t="shared" si="2"/>
        <v>0.54166666666666663</v>
      </c>
      <c r="H33" s="9" t="s">
        <v>54</v>
      </c>
    </row>
    <row r="34" spans="1:8" ht="15" thickBot="1" x14ac:dyDescent="0.35">
      <c r="A34" s="2" t="s">
        <v>24</v>
      </c>
      <c r="B34" s="5" t="s">
        <v>52</v>
      </c>
      <c r="C34" s="5" t="s">
        <v>53</v>
      </c>
      <c r="D34" s="9">
        <v>0.8666666666666667</v>
      </c>
      <c r="E34" s="9">
        <v>0.8</v>
      </c>
      <c r="F34" s="9">
        <v>0.63636363636363635</v>
      </c>
      <c r="G34" s="9">
        <f t="shared" si="2"/>
        <v>0.76767676767676774</v>
      </c>
      <c r="H34" s="9">
        <f t="shared" si="3"/>
        <v>-0.26573426573426578</v>
      </c>
    </row>
    <row r="35" spans="1:8" ht="15" thickBot="1" x14ac:dyDescent="0.35">
      <c r="A35" s="23" t="s">
        <v>172</v>
      </c>
      <c r="B35" s="3"/>
      <c r="C35" s="3"/>
      <c r="D35" s="24">
        <v>0.78</v>
      </c>
      <c r="E35" s="24">
        <v>0.74</v>
      </c>
      <c r="F35" s="24">
        <v>0.8</v>
      </c>
      <c r="G35" s="24">
        <f t="shared" si="2"/>
        <v>0.77333333333333343</v>
      </c>
      <c r="H35" s="8">
        <f t="shared" si="3"/>
        <v>2.5641025641025664E-2</v>
      </c>
    </row>
    <row r="36" spans="1:8" ht="14.4" customHeight="1" thickBot="1" x14ac:dyDescent="0.35">
      <c r="A36" s="2" t="s">
        <v>63</v>
      </c>
      <c r="B36" s="5">
        <v>157</v>
      </c>
      <c r="C36" s="5" t="s">
        <v>64</v>
      </c>
      <c r="D36" s="9">
        <v>0.78</v>
      </c>
      <c r="E36" s="9">
        <v>0.74</v>
      </c>
      <c r="F36" s="9">
        <v>0.8</v>
      </c>
      <c r="G36" s="9">
        <f t="shared" ref="G36:G37" si="4">AVERAGE(D36:F36)</f>
        <v>0.77333333333333343</v>
      </c>
      <c r="H36" s="9">
        <f t="shared" ref="H36:H37" si="5">(F36-D36)/D36</f>
        <v>2.5641025641025664E-2</v>
      </c>
    </row>
    <row r="37" spans="1:8" ht="15" thickBot="1" x14ac:dyDescent="0.35">
      <c r="A37" s="25" t="s">
        <v>173</v>
      </c>
      <c r="B37" s="10"/>
      <c r="C37" s="10"/>
      <c r="D37" s="24">
        <v>0.76</v>
      </c>
      <c r="E37" s="24">
        <v>0.7</v>
      </c>
      <c r="F37" s="24">
        <v>0.69</v>
      </c>
      <c r="G37" s="26">
        <f t="shared" si="4"/>
        <v>0.71666666666666667</v>
      </c>
      <c r="H37" s="8">
        <f t="shared" si="5"/>
        <v>-9.2105263157894815E-2</v>
      </c>
    </row>
    <row r="38" spans="1:8" ht="15" thickBot="1" x14ac:dyDescent="0.35">
      <c r="A38" s="2" t="s">
        <v>65</v>
      </c>
      <c r="B38" s="5" t="s">
        <v>112</v>
      </c>
      <c r="C38" s="5" t="s">
        <v>163</v>
      </c>
      <c r="D38" s="9">
        <v>0.94230769230769229</v>
      </c>
      <c r="E38" s="9">
        <v>0.7407407407407407</v>
      </c>
      <c r="F38" s="9">
        <v>0.58620689655172409</v>
      </c>
      <c r="G38" s="9">
        <f t="shared" ref="G38:G89" si="6">AVERAGE(D38:F38)</f>
        <v>0.75641844320005236</v>
      </c>
      <c r="H38" s="9">
        <f t="shared" ref="H38:H89" si="7">(F38-D38)/D38</f>
        <v>-0.37790288529204791</v>
      </c>
    </row>
    <row r="39" spans="1:8" ht="15" thickBot="1" x14ac:dyDescent="0.35">
      <c r="A39" s="2" t="s">
        <v>66</v>
      </c>
      <c r="B39" s="5" t="s">
        <v>113</v>
      </c>
      <c r="C39" s="5" t="s">
        <v>163</v>
      </c>
      <c r="D39" s="9">
        <v>0.5</v>
      </c>
      <c r="E39" s="9">
        <v>1</v>
      </c>
      <c r="F39" s="9">
        <v>0.875</v>
      </c>
      <c r="G39" s="9">
        <f t="shared" si="6"/>
        <v>0.79166666666666663</v>
      </c>
      <c r="H39" s="9">
        <f t="shared" si="7"/>
        <v>0.75</v>
      </c>
    </row>
    <row r="40" spans="1:8" ht="15" thickBot="1" x14ac:dyDescent="0.35">
      <c r="A40" s="2" t="s">
        <v>67</v>
      </c>
      <c r="B40" s="5" t="s">
        <v>114</v>
      </c>
      <c r="C40" s="5" t="s">
        <v>163</v>
      </c>
      <c r="D40" s="9">
        <v>0.63636363636363635</v>
      </c>
      <c r="E40" s="9">
        <v>1</v>
      </c>
      <c r="F40" s="9">
        <v>0.4</v>
      </c>
      <c r="G40" s="9">
        <f t="shared" si="6"/>
        <v>0.67878787878787872</v>
      </c>
      <c r="H40" s="9">
        <f t="shared" si="7"/>
        <v>-0.37142857142857139</v>
      </c>
    </row>
    <row r="41" spans="1:8" ht="15" thickBot="1" x14ac:dyDescent="0.35">
      <c r="A41" s="2" t="s">
        <v>68</v>
      </c>
      <c r="B41" s="5" t="s">
        <v>115</v>
      </c>
      <c r="C41" s="5" t="s">
        <v>163</v>
      </c>
      <c r="D41" s="9">
        <v>0.82352941176470584</v>
      </c>
      <c r="E41" s="9">
        <v>0.69230769230769229</v>
      </c>
      <c r="F41" s="9">
        <v>0.7</v>
      </c>
      <c r="G41" s="9">
        <f t="shared" si="6"/>
        <v>0.73861236802413277</v>
      </c>
      <c r="H41" s="9">
        <f t="shared" si="7"/>
        <v>-0.15000000000000002</v>
      </c>
    </row>
    <row r="42" spans="1:8" ht="15" thickBot="1" x14ac:dyDescent="0.35">
      <c r="A42" s="11" t="s">
        <v>164</v>
      </c>
      <c r="B42" s="14" t="s">
        <v>129</v>
      </c>
      <c r="C42" s="14" t="s">
        <v>163</v>
      </c>
      <c r="D42" s="15" t="s">
        <v>54</v>
      </c>
      <c r="E42" s="15">
        <v>1</v>
      </c>
      <c r="F42" s="15" t="s">
        <v>54</v>
      </c>
      <c r="G42" s="15">
        <f t="shared" ref="G42" si="8">AVERAGE(D42:F42)</f>
        <v>1</v>
      </c>
      <c r="H42" s="15" t="s">
        <v>57</v>
      </c>
    </row>
    <row r="43" spans="1:8" ht="15" thickBot="1" x14ac:dyDescent="0.35">
      <c r="A43" s="2" t="s">
        <v>69</v>
      </c>
      <c r="B43" s="5" t="s">
        <v>116</v>
      </c>
      <c r="C43" s="5" t="s">
        <v>163</v>
      </c>
      <c r="D43" s="9">
        <v>0.8571428571428571</v>
      </c>
      <c r="E43" s="9">
        <v>0.9</v>
      </c>
      <c r="F43" s="9">
        <v>0.75</v>
      </c>
      <c r="G43" s="9">
        <f t="shared" si="6"/>
        <v>0.83571428571428574</v>
      </c>
      <c r="H43" s="9">
        <f t="shared" si="7"/>
        <v>-0.12499999999999994</v>
      </c>
    </row>
    <row r="44" spans="1:8" ht="15" thickBot="1" x14ac:dyDescent="0.35">
      <c r="A44" s="2" t="s">
        <v>70</v>
      </c>
      <c r="B44" s="5" t="s">
        <v>117</v>
      </c>
      <c r="C44" s="5" t="s">
        <v>163</v>
      </c>
      <c r="D44" s="9">
        <v>1</v>
      </c>
      <c r="E44" s="9">
        <v>0.5</v>
      </c>
      <c r="F44" s="9">
        <v>0.5</v>
      </c>
      <c r="G44" s="9">
        <f t="shared" si="6"/>
        <v>0.66666666666666663</v>
      </c>
      <c r="H44" s="9">
        <f t="shared" si="7"/>
        <v>-0.5</v>
      </c>
    </row>
    <row r="45" spans="1:8" ht="15" thickBot="1" x14ac:dyDescent="0.35">
      <c r="A45" s="2" t="s">
        <v>71</v>
      </c>
      <c r="B45" s="5" t="s">
        <v>118</v>
      </c>
      <c r="C45" s="5" t="s">
        <v>163</v>
      </c>
      <c r="D45" s="9">
        <v>0.5</v>
      </c>
      <c r="E45" s="9">
        <v>1</v>
      </c>
      <c r="F45" s="9">
        <v>0.5</v>
      </c>
      <c r="G45" s="9">
        <f t="shared" si="6"/>
        <v>0.66666666666666663</v>
      </c>
      <c r="H45" s="9">
        <f t="shared" si="7"/>
        <v>0</v>
      </c>
    </row>
    <row r="46" spans="1:8" ht="15" thickBot="1" x14ac:dyDescent="0.35">
      <c r="A46" s="2" t="s">
        <v>72</v>
      </c>
      <c r="B46" s="5" t="s">
        <v>119</v>
      </c>
      <c r="C46" s="5" t="s">
        <v>163</v>
      </c>
      <c r="D46" s="9">
        <v>0.7142857142857143</v>
      </c>
      <c r="E46" s="9">
        <v>0.77777777777777779</v>
      </c>
      <c r="F46" s="9">
        <v>0.75</v>
      </c>
      <c r="G46" s="9">
        <f t="shared" si="6"/>
        <v>0.74735449735449733</v>
      </c>
      <c r="H46" s="9">
        <f t="shared" si="7"/>
        <v>4.9999999999999975E-2</v>
      </c>
    </row>
    <row r="47" spans="1:8" ht="15" thickBot="1" x14ac:dyDescent="0.35">
      <c r="A47" s="2" t="s">
        <v>73</v>
      </c>
      <c r="B47" s="5" t="s">
        <v>120</v>
      </c>
      <c r="C47" s="5" t="s">
        <v>163</v>
      </c>
      <c r="D47" s="9" t="s">
        <v>54</v>
      </c>
      <c r="E47" s="9">
        <v>0</v>
      </c>
      <c r="F47" s="9" t="s">
        <v>54</v>
      </c>
      <c r="G47" s="9">
        <v>0</v>
      </c>
      <c r="H47" s="9" t="s">
        <v>54</v>
      </c>
    </row>
    <row r="48" spans="1:8" ht="15" thickBot="1" x14ac:dyDescent="0.35">
      <c r="A48" s="2" t="s">
        <v>74</v>
      </c>
      <c r="B48" s="5" t="s">
        <v>121</v>
      </c>
      <c r="C48" s="5" t="s">
        <v>163</v>
      </c>
      <c r="D48" s="9">
        <v>1</v>
      </c>
      <c r="E48" s="9" t="s">
        <v>54</v>
      </c>
      <c r="F48" s="9">
        <v>0.33333333333333331</v>
      </c>
      <c r="G48" s="9">
        <f t="shared" si="6"/>
        <v>0.66666666666666663</v>
      </c>
      <c r="H48" s="9">
        <f t="shared" si="7"/>
        <v>-0.66666666666666674</v>
      </c>
    </row>
    <row r="49" spans="1:8" ht="15" thickBot="1" x14ac:dyDescent="0.35">
      <c r="A49" s="2" t="s">
        <v>75</v>
      </c>
      <c r="B49" s="5" t="s">
        <v>122</v>
      </c>
      <c r="C49" s="5" t="s">
        <v>163</v>
      </c>
      <c r="D49" s="9">
        <v>0.5</v>
      </c>
      <c r="E49" s="9">
        <v>0.8571428571428571</v>
      </c>
      <c r="F49" s="9">
        <v>0.6</v>
      </c>
      <c r="G49" s="9">
        <f t="shared" si="6"/>
        <v>0.65238095238095239</v>
      </c>
      <c r="H49" s="9">
        <f t="shared" si="7"/>
        <v>0.19999999999999996</v>
      </c>
    </row>
    <row r="50" spans="1:8" ht="15" thickBot="1" x14ac:dyDescent="0.35">
      <c r="A50" s="2" t="s">
        <v>76</v>
      </c>
      <c r="B50" s="5" t="s">
        <v>123</v>
      </c>
      <c r="C50" s="5" t="s">
        <v>163</v>
      </c>
      <c r="D50" s="9">
        <v>1</v>
      </c>
      <c r="E50" s="9">
        <v>0.75</v>
      </c>
      <c r="F50" s="9">
        <v>0.88888888888888884</v>
      </c>
      <c r="G50" s="9">
        <f t="shared" si="6"/>
        <v>0.87962962962962965</v>
      </c>
      <c r="H50" s="9">
        <f t="shared" si="7"/>
        <v>-0.11111111111111116</v>
      </c>
    </row>
    <row r="51" spans="1:8" ht="15" thickBot="1" x14ac:dyDescent="0.35">
      <c r="A51" s="2" t="s">
        <v>77</v>
      </c>
      <c r="B51" s="5" t="s">
        <v>124</v>
      </c>
      <c r="C51" s="5" t="s">
        <v>163</v>
      </c>
      <c r="D51" s="9">
        <v>1</v>
      </c>
      <c r="E51" s="9">
        <v>0.875</v>
      </c>
      <c r="F51" s="9">
        <v>0.88888888888888884</v>
      </c>
      <c r="G51" s="9">
        <f t="shared" si="6"/>
        <v>0.92129629629629628</v>
      </c>
      <c r="H51" s="9">
        <f t="shared" si="7"/>
        <v>-0.11111111111111116</v>
      </c>
    </row>
    <row r="52" spans="1:8" ht="15" thickBot="1" x14ac:dyDescent="0.35">
      <c r="A52" s="2" t="s">
        <v>78</v>
      </c>
      <c r="B52" s="5" t="s">
        <v>125</v>
      </c>
      <c r="C52" s="5" t="s">
        <v>163</v>
      </c>
      <c r="D52" s="9">
        <v>1</v>
      </c>
      <c r="E52" s="9">
        <v>0.9</v>
      </c>
      <c r="F52" s="9">
        <v>0.5</v>
      </c>
      <c r="G52" s="9">
        <f t="shared" si="6"/>
        <v>0.79999999999999993</v>
      </c>
      <c r="H52" s="9">
        <f t="shared" si="7"/>
        <v>-0.5</v>
      </c>
    </row>
    <row r="53" spans="1:8" ht="15" thickBot="1" x14ac:dyDescent="0.35">
      <c r="A53" s="2" t="s">
        <v>79</v>
      </c>
      <c r="B53" s="5" t="s">
        <v>126</v>
      </c>
      <c r="C53" s="5" t="s">
        <v>163</v>
      </c>
      <c r="D53" s="9">
        <v>1</v>
      </c>
      <c r="E53" s="9">
        <v>0.75</v>
      </c>
      <c r="F53" s="9">
        <v>0.8</v>
      </c>
      <c r="G53" s="9">
        <f t="shared" si="6"/>
        <v>0.85</v>
      </c>
      <c r="H53" s="9">
        <f t="shared" si="7"/>
        <v>-0.19999999999999996</v>
      </c>
    </row>
    <row r="54" spans="1:8" ht="15" thickBot="1" x14ac:dyDescent="0.35">
      <c r="A54" s="2" t="s">
        <v>80</v>
      </c>
      <c r="B54" s="5" t="s">
        <v>127</v>
      </c>
      <c r="C54" s="5" t="s">
        <v>163</v>
      </c>
      <c r="D54" s="9">
        <v>1</v>
      </c>
      <c r="E54" s="9">
        <v>1</v>
      </c>
      <c r="F54" s="9">
        <v>1</v>
      </c>
      <c r="G54" s="9">
        <f t="shared" si="6"/>
        <v>1</v>
      </c>
      <c r="H54" s="9">
        <f t="shared" si="7"/>
        <v>0</v>
      </c>
    </row>
    <row r="55" spans="1:8" ht="15" thickBot="1" x14ac:dyDescent="0.35">
      <c r="A55" s="2" t="s">
        <v>81</v>
      </c>
      <c r="B55" s="5" t="s">
        <v>128</v>
      </c>
      <c r="C55" s="5" t="s">
        <v>163</v>
      </c>
      <c r="D55" s="9">
        <v>0.8</v>
      </c>
      <c r="E55" s="9">
        <v>1</v>
      </c>
      <c r="F55" s="9">
        <v>0</v>
      </c>
      <c r="G55" s="9">
        <f t="shared" si="6"/>
        <v>0.6</v>
      </c>
      <c r="H55" s="9">
        <f t="shared" si="7"/>
        <v>-1</v>
      </c>
    </row>
    <row r="56" spans="1:8" ht="15" thickBot="1" x14ac:dyDescent="0.35">
      <c r="A56" s="2" t="s">
        <v>8</v>
      </c>
      <c r="B56" s="5" t="s">
        <v>130</v>
      </c>
      <c r="C56" s="5" t="s">
        <v>163</v>
      </c>
      <c r="D56" s="9">
        <v>0.66666666666666663</v>
      </c>
      <c r="E56" s="9">
        <v>0.66666666666666663</v>
      </c>
      <c r="F56" s="9">
        <v>0.66666666666666663</v>
      </c>
      <c r="G56" s="9">
        <f t="shared" si="6"/>
        <v>0.66666666666666663</v>
      </c>
      <c r="H56" s="9">
        <f t="shared" si="7"/>
        <v>0</v>
      </c>
    </row>
    <row r="57" spans="1:8" ht="15" thickBot="1" x14ac:dyDescent="0.35">
      <c r="A57" s="2" t="s">
        <v>82</v>
      </c>
      <c r="B57" s="5" t="s">
        <v>131</v>
      </c>
      <c r="C57" s="5" t="s">
        <v>163</v>
      </c>
      <c r="D57" s="9">
        <v>1</v>
      </c>
      <c r="E57" s="9">
        <v>0.38461538461538464</v>
      </c>
      <c r="F57" s="9">
        <v>0.6</v>
      </c>
      <c r="G57" s="9">
        <f t="shared" si="6"/>
        <v>0.66153846153846152</v>
      </c>
      <c r="H57" s="9">
        <f t="shared" si="7"/>
        <v>-0.4</v>
      </c>
    </row>
    <row r="58" spans="1:8" ht="15" thickBot="1" x14ac:dyDescent="0.35">
      <c r="A58" s="2" t="s">
        <v>83</v>
      </c>
      <c r="B58" s="5" t="s">
        <v>132</v>
      </c>
      <c r="C58" s="5" t="s">
        <v>163</v>
      </c>
      <c r="D58" s="9">
        <v>1</v>
      </c>
      <c r="E58" s="9">
        <v>0.2</v>
      </c>
      <c r="F58" s="9">
        <v>0.75</v>
      </c>
      <c r="G58" s="9">
        <f t="shared" si="6"/>
        <v>0.65</v>
      </c>
      <c r="H58" s="9">
        <f t="shared" si="7"/>
        <v>-0.25</v>
      </c>
    </row>
    <row r="59" spans="1:8" ht="15" thickBot="1" x14ac:dyDescent="0.35">
      <c r="A59" s="2" t="s">
        <v>84</v>
      </c>
      <c r="B59" s="5" t="s">
        <v>133</v>
      </c>
      <c r="C59" s="5" t="s">
        <v>163</v>
      </c>
      <c r="D59" s="9">
        <v>0.81818181818181823</v>
      </c>
      <c r="E59" s="9">
        <v>0.65217391304347827</v>
      </c>
      <c r="F59" s="9">
        <v>0.8</v>
      </c>
      <c r="G59" s="9">
        <f t="shared" si="6"/>
        <v>0.75678524374176559</v>
      </c>
      <c r="H59" s="9">
        <f t="shared" si="7"/>
        <v>-2.2222222222222227E-2</v>
      </c>
    </row>
    <row r="60" spans="1:8" ht="15" thickBot="1" x14ac:dyDescent="0.35">
      <c r="A60" s="2" t="s">
        <v>85</v>
      </c>
      <c r="B60" s="5" t="s">
        <v>134</v>
      </c>
      <c r="C60" s="5" t="s">
        <v>163</v>
      </c>
      <c r="D60" s="9">
        <v>0.52173913043478259</v>
      </c>
      <c r="E60" s="9">
        <v>1</v>
      </c>
      <c r="F60" s="9">
        <v>0.5</v>
      </c>
      <c r="G60" s="9">
        <f t="shared" si="6"/>
        <v>0.67391304347826086</v>
      </c>
      <c r="H60" s="9">
        <f t="shared" si="7"/>
        <v>-4.1666666666666644E-2</v>
      </c>
    </row>
    <row r="61" spans="1:8" ht="15" thickBot="1" x14ac:dyDescent="0.35">
      <c r="A61" s="2" t="s">
        <v>86</v>
      </c>
      <c r="B61" s="5" t="s">
        <v>135</v>
      </c>
      <c r="C61" s="5" t="s">
        <v>163</v>
      </c>
      <c r="D61" s="9">
        <v>0</v>
      </c>
      <c r="E61" s="9">
        <v>0.5</v>
      </c>
      <c r="F61" s="9">
        <v>0</v>
      </c>
      <c r="G61" s="9">
        <f t="shared" si="6"/>
        <v>0.16666666666666666</v>
      </c>
      <c r="H61" s="9" t="s">
        <v>54</v>
      </c>
    </row>
    <row r="62" spans="1:8" ht="15" thickBot="1" x14ac:dyDescent="0.35">
      <c r="A62" s="2" t="s">
        <v>87</v>
      </c>
      <c r="B62" s="5" t="s">
        <v>136</v>
      </c>
      <c r="C62" s="5" t="s">
        <v>163</v>
      </c>
      <c r="D62" s="9">
        <v>0.66666666666666663</v>
      </c>
      <c r="E62" s="9">
        <v>0.33333333333333331</v>
      </c>
      <c r="F62" s="9">
        <v>0.5</v>
      </c>
      <c r="G62" s="9">
        <f t="shared" si="6"/>
        <v>0.5</v>
      </c>
      <c r="H62" s="9">
        <f t="shared" si="7"/>
        <v>-0.24999999999999994</v>
      </c>
    </row>
    <row r="63" spans="1:8" ht="15" thickBot="1" x14ac:dyDescent="0.35">
      <c r="A63" s="2" t="s">
        <v>88</v>
      </c>
      <c r="B63" s="5" t="s">
        <v>137</v>
      </c>
      <c r="C63" s="5" t="s">
        <v>163</v>
      </c>
      <c r="D63" s="9">
        <v>0.75</v>
      </c>
      <c r="E63" s="9">
        <v>0.7142857142857143</v>
      </c>
      <c r="F63" s="9">
        <v>0.5</v>
      </c>
      <c r="G63" s="9">
        <f t="shared" si="6"/>
        <v>0.65476190476190477</v>
      </c>
      <c r="H63" s="9">
        <f t="shared" si="7"/>
        <v>-0.33333333333333331</v>
      </c>
    </row>
    <row r="64" spans="1:8" ht="15" thickBot="1" x14ac:dyDescent="0.35">
      <c r="A64" s="2" t="s">
        <v>89</v>
      </c>
      <c r="B64" s="5" t="s">
        <v>138</v>
      </c>
      <c r="C64" s="5" t="s">
        <v>163</v>
      </c>
      <c r="D64" s="9">
        <v>1</v>
      </c>
      <c r="E64" s="9">
        <v>0.5714285714285714</v>
      </c>
      <c r="F64" s="9">
        <v>0.63636363636363635</v>
      </c>
      <c r="G64" s="9">
        <f t="shared" si="6"/>
        <v>0.73593073593073599</v>
      </c>
      <c r="H64" s="9">
        <f t="shared" si="7"/>
        <v>-0.36363636363636365</v>
      </c>
    </row>
    <row r="65" spans="1:8" ht="15" thickBot="1" x14ac:dyDescent="0.35">
      <c r="A65" s="2" t="s">
        <v>90</v>
      </c>
      <c r="B65" s="5" t="s">
        <v>139</v>
      </c>
      <c r="C65" s="5" t="s">
        <v>163</v>
      </c>
      <c r="D65" s="9">
        <v>0.66666666666666663</v>
      </c>
      <c r="E65" s="9">
        <v>1</v>
      </c>
      <c r="F65" s="9">
        <v>0.33333333333333331</v>
      </c>
      <c r="G65" s="9">
        <f t="shared" si="6"/>
        <v>0.66666666666666663</v>
      </c>
      <c r="H65" s="9">
        <f t="shared" si="7"/>
        <v>-0.5</v>
      </c>
    </row>
    <row r="66" spans="1:8" ht="15" thickBot="1" x14ac:dyDescent="0.35">
      <c r="A66" s="2" t="s">
        <v>91</v>
      </c>
      <c r="B66" s="5" t="s">
        <v>140</v>
      </c>
      <c r="C66" s="5" t="s">
        <v>163</v>
      </c>
      <c r="D66" s="9" t="s">
        <v>54</v>
      </c>
      <c r="E66" s="9">
        <v>0</v>
      </c>
      <c r="F66" s="9">
        <v>1</v>
      </c>
      <c r="G66" s="9">
        <f t="shared" si="6"/>
        <v>0.5</v>
      </c>
      <c r="H66" s="9" t="s">
        <v>54</v>
      </c>
    </row>
    <row r="67" spans="1:8" ht="15" thickBot="1" x14ac:dyDescent="0.35">
      <c r="A67" s="2" t="s">
        <v>92</v>
      </c>
      <c r="B67" s="5" t="s">
        <v>141</v>
      </c>
      <c r="C67" s="5" t="s">
        <v>163</v>
      </c>
      <c r="D67" s="9">
        <v>0.75</v>
      </c>
      <c r="E67" s="9">
        <v>0.66666666666666663</v>
      </c>
      <c r="F67" s="9">
        <v>0.7</v>
      </c>
      <c r="G67" s="9">
        <f t="shared" si="6"/>
        <v>0.70555555555555538</v>
      </c>
      <c r="H67" s="9">
        <f t="shared" si="7"/>
        <v>-6.6666666666666721E-2</v>
      </c>
    </row>
    <row r="68" spans="1:8" ht="15" thickBot="1" x14ac:dyDescent="0.35">
      <c r="A68" s="2" t="s">
        <v>93</v>
      </c>
      <c r="B68" s="5" t="s">
        <v>142</v>
      </c>
      <c r="C68" s="5" t="s">
        <v>163</v>
      </c>
      <c r="D68" s="9" t="s">
        <v>54</v>
      </c>
      <c r="E68" s="9">
        <v>0.5</v>
      </c>
      <c r="F68" s="9">
        <v>0.5</v>
      </c>
      <c r="G68" s="9">
        <f t="shared" si="6"/>
        <v>0.5</v>
      </c>
      <c r="H68" s="9" t="s">
        <v>54</v>
      </c>
    </row>
    <row r="69" spans="1:8" ht="15" thickBot="1" x14ac:dyDescent="0.35">
      <c r="A69" s="2" t="s">
        <v>94</v>
      </c>
      <c r="B69" s="5" t="s">
        <v>143</v>
      </c>
      <c r="C69" s="5" t="s">
        <v>163</v>
      </c>
      <c r="D69" s="9" t="s">
        <v>54</v>
      </c>
      <c r="E69" s="9">
        <v>0.83333333333333337</v>
      </c>
      <c r="F69" s="9">
        <v>0.5</v>
      </c>
      <c r="G69" s="9">
        <f t="shared" si="6"/>
        <v>0.66666666666666674</v>
      </c>
      <c r="H69" s="9" t="s">
        <v>54</v>
      </c>
    </row>
    <row r="70" spans="1:8" ht="15" thickBot="1" x14ac:dyDescent="0.35">
      <c r="A70" s="2" t="s">
        <v>95</v>
      </c>
      <c r="B70" s="5" t="s">
        <v>144</v>
      </c>
      <c r="C70" s="5" t="s">
        <v>163</v>
      </c>
      <c r="D70" s="9">
        <v>0</v>
      </c>
      <c r="E70" s="9">
        <v>1</v>
      </c>
      <c r="F70" s="9">
        <v>0.8</v>
      </c>
      <c r="G70" s="9">
        <f t="shared" si="6"/>
        <v>0.6</v>
      </c>
      <c r="H70" s="9" t="s">
        <v>54</v>
      </c>
    </row>
    <row r="71" spans="1:8" ht="15" thickBot="1" x14ac:dyDescent="0.35">
      <c r="A71" s="2" t="s">
        <v>96</v>
      </c>
      <c r="B71" s="5" t="s">
        <v>145</v>
      </c>
      <c r="C71" s="5" t="s">
        <v>163</v>
      </c>
      <c r="D71" s="9">
        <v>0.5</v>
      </c>
      <c r="E71" s="9">
        <v>0.6</v>
      </c>
      <c r="F71" s="9">
        <v>0.3</v>
      </c>
      <c r="G71" s="9">
        <f t="shared" si="6"/>
        <v>0.46666666666666673</v>
      </c>
      <c r="H71" s="9">
        <f t="shared" si="7"/>
        <v>-0.4</v>
      </c>
    </row>
    <row r="72" spans="1:8" ht="15" thickBot="1" x14ac:dyDescent="0.35">
      <c r="A72" s="2" t="s">
        <v>97</v>
      </c>
      <c r="B72" s="5" t="s">
        <v>146</v>
      </c>
      <c r="C72" s="5" t="s">
        <v>163</v>
      </c>
      <c r="D72" s="9">
        <v>0.5</v>
      </c>
      <c r="E72" s="9">
        <v>0.38461538461538464</v>
      </c>
      <c r="F72" s="9">
        <v>0.9</v>
      </c>
      <c r="G72" s="9">
        <f t="shared" si="6"/>
        <v>0.59487179487179487</v>
      </c>
      <c r="H72" s="9">
        <f t="shared" si="7"/>
        <v>0.8</v>
      </c>
    </row>
    <row r="73" spans="1:8" ht="15" thickBot="1" x14ac:dyDescent="0.35">
      <c r="A73" s="2" t="s">
        <v>98</v>
      </c>
      <c r="B73" s="5" t="s">
        <v>147</v>
      </c>
      <c r="C73" s="5" t="s">
        <v>163</v>
      </c>
      <c r="D73" s="9">
        <v>0.66666666666666663</v>
      </c>
      <c r="E73" s="9">
        <v>0.67741935483870963</v>
      </c>
      <c r="F73" s="9">
        <v>0.65384615384615385</v>
      </c>
      <c r="G73" s="9">
        <f t="shared" si="6"/>
        <v>0.66597739178384341</v>
      </c>
      <c r="H73" s="9">
        <f t="shared" si="7"/>
        <v>-1.9230769230769162E-2</v>
      </c>
    </row>
    <row r="74" spans="1:8" ht="15" thickBot="1" x14ac:dyDescent="0.35">
      <c r="A74" s="2" t="s">
        <v>99</v>
      </c>
      <c r="B74" s="5" t="s">
        <v>148</v>
      </c>
      <c r="C74" s="5" t="s">
        <v>163</v>
      </c>
      <c r="D74" s="9">
        <v>0.7</v>
      </c>
      <c r="E74" s="9">
        <v>0.66666666666666663</v>
      </c>
      <c r="F74" s="9">
        <v>0.75</v>
      </c>
      <c r="G74" s="9">
        <f t="shared" si="6"/>
        <v>0.7055555555555556</v>
      </c>
      <c r="H74" s="9">
        <f t="shared" si="7"/>
        <v>7.1428571428571494E-2</v>
      </c>
    </row>
    <row r="75" spans="1:8" ht="15" thickBot="1" x14ac:dyDescent="0.35">
      <c r="A75" s="2" t="s">
        <v>100</v>
      </c>
      <c r="B75" s="5" t="s">
        <v>149</v>
      </c>
      <c r="C75" s="5" t="s">
        <v>163</v>
      </c>
      <c r="D75" s="9">
        <v>0.63157894736842102</v>
      </c>
      <c r="E75" s="9">
        <v>0.72727272727272729</v>
      </c>
      <c r="F75" s="9">
        <v>0.45454545454545453</v>
      </c>
      <c r="G75" s="9">
        <f t="shared" si="6"/>
        <v>0.6044657097288676</v>
      </c>
      <c r="H75" s="9">
        <f t="shared" si="7"/>
        <v>-0.28030303030303028</v>
      </c>
    </row>
    <row r="76" spans="1:8" ht="15" thickBot="1" x14ac:dyDescent="0.35">
      <c r="A76" s="2" t="s">
        <v>12</v>
      </c>
      <c r="B76" s="5" t="s">
        <v>150</v>
      </c>
      <c r="C76" s="5" t="s">
        <v>163</v>
      </c>
      <c r="D76" s="9">
        <v>0.7</v>
      </c>
      <c r="E76" s="9">
        <v>0.5714285714285714</v>
      </c>
      <c r="F76" s="9">
        <v>0.5</v>
      </c>
      <c r="G76" s="9">
        <f t="shared" si="6"/>
        <v>0.59047619047619049</v>
      </c>
      <c r="H76" s="9">
        <f t="shared" si="7"/>
        <v>-0.28571428571428564</v>
      </c>
    </row>
    <row r="77" spans="1:8" ht="15" thickBot="1" x14ac:dyDescent="0.35">
      <c r="A77" s="2" t="s">
        <v>101</v>
      </c>
      <c r="B77" s="5" t="s">
        <v>151</v>
      </c>
      <c r="C77" s="5" t="s">
        <v>163</v>
      </c>
      <c r="D77" s="9">
        <v>0.8666666666666667</v>
      </c>
      <c r="E77" s="9">
        <v>0.8</v>
      </c>
      <c r="F77" s="9">
        <v>0.61538461538461542</v>
      </c>
      <c r="G77" s="9">
        <f t="shared" si="6"/>
        <v>0.76068376068376065</v>
      </c>
      <c r="H77" s="9">
        <f t="shared" si="7"/>
        <v>-0.28994082840236685</v>
      </c>
    </row>
    <row r="78" spans="1:8" ht="15" thickBot="1" x14ac:dyDescent="0.35">
      <c r="A78" s="2" t="s">
        <v>102</v>
      </c>
      <c r="B78" s="5" t="s">
        <v>152</v>
      </c>
      <c r="C78" s="5" t="s">
        <v>163</v>
      </c>
      <c r="D78" s="9">
        <v>0.72222222222222221</v>
      </c>
      <c r="E78" s="9">
        <v>0.66666666666666663</v>
      </c>
      <c r="F78" s="9">
        <v>0.72727272727272729</v>
      </c>
      <c r="G78" s="9">
        <f t="shared" si="6"/>
        <v>0.70538720538720534</v>
      </c>
      <c r="H78" s="9">
        <f t="shared" si="7"/>
        <v>6.9930069930070381E-3</v>
      </c>
    </row>
    <row r="79" spans="1:8" ht="15" thickBot="1" x14ac:dyDescent="0.35">
      <c r="A79" s="2" t="s">
        <v>103</v>
      </c>
      <c r="B79" s="5" t="s">
        <v>153</v>
      </c>
      <c r="C79" s="5" t="s">
        <v>163</v>
      </c>
      <c r="D79" s="9">
        <v>1</v>
      </c>
      <c r="E79" s="9">
        <v>0.42857142857142855</v>
      </c>
      <c r="F79" s="9">
        <v>1</v>
      </c>
      <c r="G79" s="9">
        <f t="shared" si="6"/>
        <v>0.80952380952380965</v>
      </c>
      <c r="H79" s="9">
        <f t="shared" si="7"/>
        <v>0</v>
      </c>
    </row>
    <row r="80" spans="1:8" ht="15" thickBot="1" x14ac:dyDescent="0.35">
      <c r="A80" s="2" t="s">
        <v>104</v>
      </c>
      <c r="B80" s="5" t="s">
        <v>154</v>
      </c>
      <c r="C80" s="5" t="s">
        <v>163</v>
      </c>
      <c r="D80" s="9">
        <v>0.66666666666666663</v>
      </c>
      <c r="E80" s="9">
        <v>0.90909090909090906</v>
      </c>
      <c r="F80" s="9">
        <v>0.90909090909090906</v>
      </c>
      <c r="G80" s="9">
        <f t="shared" si="6"/>
        <v>0.82828282828282829</v>
      </c>
      <c r="H80" s="9">
        <f t="shared" si="7"/>
        <v>0.36363636363636365</v>
      </c>
    </row>
    <row r="81" spans="1:8" ht="15" thickBot="1" x14ac:dyDescent="0.35">
      <c r="A81" s="2" t="s">
        <v>105</v>
      </c>
      <c r="B81" s="5" t="s">
        <v>155</v>
      </c>
      <c r="C81" s="5" t="s">
        <v>163</v>
      </c>
      <c r="D81" s="9">
        <v>0.75</v>
      </c>
      <c r="E81" s="9" t="s">
        <v>54</v>
      </c>
      <c r="F81" s="9" t="s">
        <v>54</v>
      </c>
      <c r="G81" s="9">
        <f t="shared" si="6"/>
        <v>0.75</v>
      </c>
      <c r="H81" s="9" t="s">
        <v>54</v>
      </c>
    </row>
    <row r="82" spans="1:8" ht="15" thickBot="1" x14ac:dyDescent="0.35">
      <c r="A82" s="2" t="s">
        <v>106</v>
      </c>
      <c r="B82" s="5" t="s">
        <v>156</v>
      </c>
      <c r="C82" s="5" t="s">
        <v>163</v>
      </c>
      <c r="D82" s="9">
        <v>0.8</v>
      </c>
      <c r="E82" s="9">
        <v>1</v>
      </c>
      <c r="F82" s="9">
        <v>0.5</v>
      </c>
      <c r="G82" s="9">
        <f t="shared" si="6"/>
        <v>0.76666666666666661</v>
      </c>
      <c r="H82" s="9">
        <f t="shared" si="7"/>
        <v>-0.37500000000000006</v>
      </c>
    </row>
    <row r="83" spans="1:8" ht="15" thickBot="1" x14ac:dyDescent="0.35">
      <c r="A83" s="2" t="s">
        <v>107</v>
      </c>
      <c r="B83" s="5" t="s">
        <v>157</v>
      </c>
      <c r="C83" s="5" t="s">
        <v>163</v>
      </c>
      <c r="D83" s="9" t="s">
        <v>54</v>
      </c>
      <c r="E83" s="9">
        <v>1</v>
      </c>
      <c r="F83" s="9">
        <v>0.66666666666666663</v>
      </c>
      <c r="G83" s="9">
        <f t="shared" si="6"/>
        <v>0.83333333333333326</v>
      </c>
      <c r="H83" s="9" t="s">
        <v>54</v>
      </c>
    </row>
    <row r="84" spans="1:8" ht="15" thickBot="1" x14ac:dyDescent="0.35">
      <c r="A84" s="2" t="s">
        <v>108</v>
      </c>
      <c r="B84" s="5" t="s">
        <v>158</v>
      </c>
      <c r="C84" s="5" t="s">
        <v>163</v>
      </c>
      <c r="D84" s="9">
        <v>0.5</v>
      </c>
      <c r="E84" s="9">
        <v>1</v>
      </c>
      <c r="F84" s="9" t="s">
        <v>54</v>
      </c>
      <c r="G84" s="9">
        <f t="shared" si="6"/>
        <v>0.75</v>
      </c>
      <c r="H84" s="9" t="s">
        <v>54</v>
      </c>
    </row>
    <row r="85" spans="1:8" ht="15" thickBot="1" x14ac:dyDescent="0.35">
      <c r="A85" s="2" t="s">
        <v>109</v>
      </c>
      <c r="B85" s="5" t="s">
        <v>159</v>
      </c>
      <c r="C85" s="5" t="s">
        <v>163</v>
      </c>
      <c r="D85" s="9">
        <v>0.6470588235294118</v>
      </c>
      <c r="E85" s="9">
        <v>0.72222222222222221</v>
      </c>
      <c r="F85" s="9">
        <v>0.66666666666666663</v>
      </c>
      <c r="G85" s="9">
        <f t="shared" si="6"/>
        <v>0.67864923747276684</v>
      </c>
      <c r="H85" s="9">
        <f t="shared" si="7"/>
        <v>3.0303030303030193E-2</v>
      </c>
    </row>
    <row r="86" spans="1:8" ht="15" thickBot="1" x14ac:dyDescent="0.35">
      <c r="A86" s="11" t="s">
        <v>165</v>
      </c>
      <c r="B86" s="14" t="s">
        <v>160</v>
      </c>
      <c r="C86" s="14" t="s">
        <v>163</v>
      </c>
      <c r="D86" s="15">
        <v>0</v>
      </c>
      <c r="E86" s="15" t="s">
        <v>54</v>
      </c>
      <c r="F86" s="15" t="s">
        <v>54</v>
      </c>
      <c r="G86" s="15">
        <f t="shared" si="6"/>
        <v>0</v>
      </c>
      <c r="H86" s="15" t="s">
        <v>57</v>
      </c>
    </row>
    <row r="87" spans="1:8" ht="15" thickBot="1" x14ac:dyDescent="0.35">
      <c r="A87" s="2" t="s">
        <v>110</v>
      </c>
      <c r="B87" s="5" t="s">
        <v>161</v>
      </c>
      <c r="C87" s="5" t="s">
        <v>163</v>
      </c>
      <c r="D87" s="9">
        <v>0.8</v>
      </c>
      <c r="E87" s="9">
        <v>0.62962962962962965</v>
      </c>
      <c r="F87" s="9">
        <v>0.7407407407407407</v>
      </c>
      <c r="G87" s="9">
        <f t="shared" si="6"/>
        <v>0.72345679012345665</v>
      </c>
      <c r="H87" s="9">
        <f t="shared" si="7"/>
        <v>-7.4074074074074181E-2</v>
      </c>
    </row>
    <row r="88" spans="1:8" ht="15" thickBot="1" x14ac:dyDescent="0.35">
      <c r="A88" s="2" t="s">
        <v>111</v>
      </c>
      <c r="B88" s="5" t="s">
        <v>162</v>
      </c>
      <c r="C88" s="5" t="s">
        <v>163</v>
      </c>
      <c r="D88" s="9">
        <v>0.85365853658536583</v>
      </c>
      <c r="E88" s="9">
        <v>0.75757575757575757</v>
      </c>
      <c r="F88" s="9">
        <v>0.88</v>
      </c>
      <c r="G88" s="9">
        <f t="shared" si="6"/>
        <v>0.8304114313870411</v>
      </c>
      <c r="H88" s="9">
        <f t="shared" si="7"/>
        <v>3.0857142857142885E-2</v>
      </c>
    </row>
    <row r="89" spans="1:8" ht="15" thickBot="1" x14ac:dyDescent="0.35">
      <c r="A89" s="4" t="s">
        <v>174</v>
      </c>
      <c r="B89" s="6"/>
      <c r="C89" s="6"/>
      <c r="D89" s="16">
        <v>0.74</v>
      </c>
      <c r="E89" s="16">
        <v>0.69</v>
      </c>
      <c r="F89" s="16">
        <v>0.71</v>
      </c>
      <c r="G89" s="16">
        <f t="shared" si="6"/>
        <v>0.71333333333333326</v>
      </c>
      <c r="H89" s="27">
        <f t="shared" si="7"/>
        <v>-4.0540540540540577E-2</v>
      </c>
    </row>
    <row r="92" spans="1:8" x14ac:dyDescent="0.3">
      <c r="A92" s="7" t="s">
        <v>168</v>
      </c>
    </row>
    <row r="93" spans="1:8" x14ac:dyDescent="0.3">
      <c r="A93" s="7" t="s">
        <v>166</v>
      </c>
    </row>
    <row r="94" spans="1:8" x14ac:dyDescent="0.3">
      <c r="A94" s="7" t="s">
        <v>167</v>
      </c>
    </row>
  </sheetData>
  <mergeCells count="1">
    <mergeCell ref="A4:H4"/>
  </mergeCells>
  <pageMargins left="0.7" right="0.7" top="0.75" bottom="0.75" header="0.3" footer="0.3"/>
  <pageSetup scale="81" fitToHeight="0" orientation="landscape" r:id="rId1"/>
</worksheet>
</file>

<file path=docMetadata/LabelInfo.xml><?xml version="1.0" encoding="utf-8"?>
<clbl:labelList xmlns:clbl="http://schemas.microsoft.com/office/2020/mipLabelMetadata">
  <clbl:label id="{23cf1e0f-3297-4300-97ab-868d19f32668}" enabled="1" method="Standard" siteId="{c5b90a43-3b0c-420d-810f-26a8f7f351c8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CTE Employment Rate by Program</vt:lpstr>
      <vt:lpstr>'CTE Employment Rate by Program'!Print_Area</vt:lpstr>
      <vt:lpstr>'CTE Employment Rate by Program'!Print_Titles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Employment Rate by Program</dc:title>
  <dc:creator>Casey N. Lofton</dc:creator>
  <cp:lastModifiedBy>Casey N. Lofton</cp:lastModifiedBy>
  <cp:lastPrinted>2025-11-20T20:52:00Z</cp:lastPrinted>
  <dcterms:created xsi:type="dcterms:W3CDTF">2025-07-14T18:21:37Z</dcterms:created>
  <dcterms:modified xsi:type="dcterms:W3CDTF">2026-04-02T13:50:35Z</dcterms:modified>
</cp:coreProperties>
</file>