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J:\Data Requests\Fact Book\2024-25\Graduates\"/>
    </mc:Choice>
  </mc:AlternateContent>
  <xr:revisionPtr revIDLastSave="0" documentId="13_ncr:1_{2ABF8B49-7702-4ED8-B364-FCF2292AFF80}" xr6:coauthVersionLast="47" xr6:coauthVersionMax="47" xr10:uidLastSave="{00000000-0000-0000-0000-000000000000}"/>
  <bookViews>
    <workbookView xWindow="-13365" yWindow="-16320" windowWidth="29040" windowHeight="15720" xr2:uid="{00000000-000D-0000-FFFF-FFFF00000000}"/>
  </bookViews>
  <sheets>
    <sheet name="Awards Conferred and Graduat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J28" i="1"/>
  <c r="J27" i="1"/>
  <c r="J26" i="1"/>
  <c r="I30" i="1"/>
  <c r="I28" i="1"/>
  <c r="I27" i="1"/>
  <c r="I26" i="1"/>
  <c r="J25" i="1"/>
  <c r="G25" i="1"/>
  <c r="I25" i="1" s="1"/>
  <c r="E29" i="1"/>
  <c r="D29" i="1"/>
  <c r="G29" i="1" l="1"/>
  <c r="F29" i="1"/>
  <c r="J29" i="1" l="1"/>
  <c r="I29" i="1"/>
</calcChain>
</file>

<file path=xl/sharedStrings.xml><?xml version="1.0" encoding="utf-8"?>
<sst xmlns="http://schemas.openxmlformats.org/spreadsheetml/2006/main" count="26" uniqueCount="20">
  <si>
    <t>Degree</t>
  </si>
  <si>
    <t>3-Year Average</t>
  </si>
  <si>
    <t>2020-2021</t>
  </si>
  <si>
    <t>2021-2022</t>
  </si>
  <si>
    <t>3-Year % Change</t>
  </si>
  <si>
    <t>Awards</t>
  </si>
  <si>
    <t>An academic year runs Summer/Fall/Spring</t>
  </si>
  <si>
    <t>College Transfer Degrees (AA/AS)</t>
  </si>
  <si>
    <t>Career Technical Degrees (AAS)</t>
  </si>
  <si>
    <t>Certificates (CERT)</t>
  </si>
  <si>
    <t>Career Studies Certificates (CSCs)</t>
  </si>
  <si>
    <t>Total Degrees and Certificates</t>
  </si>
  <si>
    <t>Total Unique Graduates^</t>
  </si>
  <si>
    <t>^ Student only counted once regardless of number of awards earned during one academic year</t>
  </si>
  <si>
    <t>Virginia Western Graduate Awards Summary</t>
  </si>
  <si>
    <t>The table below shows the past five years of awards earned and unique graduates.</t>
  </si>
  <si>
    <t>2022-2023</t>
  </si>
  <si>
    <t>2023-2024</t>
  </si>
  <si>
    <t>2024-2025</t>
  </si>
  <si>
    <t>Source: SIS - PV282_IR_GRADS, 7/2/25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</si>
</sst>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9C57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36">
    <xf numFmtId="0" fontId="0" fillId="0" borderId="0" xfId="0"/>
    <xf numFmtId="0" fontId="3" fillId="3" borderId="0" xfId="2" applyAlignment="1">
      <alignment horizontal="center"/>
    </xf>
    <xf numFmtId="0" fontId="0" fillId="0" borderId="0" xfId="0" applyAlignment="1">
      <alignment horizontal="center"/>
    </xf>
    <xf numFmtId="9" fontId="3" fillId="3" borderId="0" xfId="2" applyNumberFormat="1" applyAlignment="1">
      <alignment horizontal="center"/>
    </xf>
    <xf numFmtId="9" fontId="0" fillId="0" borderId="0" xfId="0" applyNumberForma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6" fillId="8" borderId="5" xfId="2" applyFont="1" applyFill="1" applyBorder="1" applyAlignment="1">
      <alignment horizontal="center"/>
    </xf>
    <xf numFmtId="0" fontId="6" fillId="8" borderId="6" xfId="2" applyFont="1" applyFill="1" applyBorder="1" applyAlignment="1">
      <alignment horizontal="center"/>
    </xf>
    <xf numFmtId="0" fontId="7" fillId="2" borderId="6" xfId="1" applyFont="1" applyBorder="1" applyAlignment="1">
      <alignment horizontal="center"/>
    </xf>
    <xf numFmtId="9" fontId="7" fillId="2" borderId="6" xfId="1" applyNumberFormat="1" applyFont="1" applyBorder="1" applyAlignment="1">
      <alignment horizontal="center"/>
    </xf>
    <xf numFmtId="0" fontId="8" fillId="4" borderId="2" xfId="3" applyFont="1" applyBorder="1" applyAlignment="1">
      <alignment horizontal="right"/>
    </xf>
    <xf numFmtId="0" fontId="8" fillId="4" borderId="3" xfId="3" applyFont="1" applyBorder="1" applyAlignment="1">
      <alignment horizontal="right"/>
    </xf>
    <xf numFmtId="0" fontId="8" fillId="4" borderId="3" xfId="3" applyFont="1" applyBorder="1" applyAlignment="1">
      <alignment horizontal="center"/>
    </xf>
    <xf numFmtId="9" fontId="8" fillId="4" borderId="4" xfId="3" applyNumberFormat="1" applyFont="1" applyBorder="1" applyAlignment="1">
      <alignment horizontal="center"/>
    </xf>
    <xf numFmtId="0" fontId="5" fillId="0" borderId="1" xfId="3" applyFont="1" applyFill="1" applyBorder="1" applyAlignment="1">
      <alignment horizontal="right"/>
    </xf>
    <xf numFmtId="0" fontId="5" fillId="0" borderId="1" xfId="3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/>
    </xf>
    <xf numFmtId="9" fontId="8" fillId="0" borderId="1" xfId="3" applyNumberFormat="1" applyFont="1" applyFill="1" applyBorder="1" applyAlignment="1">
      <alignment horizontal="center"/>
    </xf>
    <xf numFmtId="0" fontId="5" fillId="0" borderId="5" xfId="3" applyFont="1" applyFill="1" applyBorder="1" applyAlignment="1">
      <alignment horizontal="right"/>
    </xf>
    <xf numFmtId="0" fontId="5" fillId="0" borderId="5" xfId="3" applyFont="1" applyFill="1" applyBorder="1" applyAlignment="1">
      <alignment horizontal="center"/>
    </xf>
    <xf numFmtId="0" fontId="8" fillId="0" borderId="5" xfId="3" applyFont="1" applyFill="1" applyBorder="1" applyAlignment="1">
      <alignment horizontal="center"/>
    </xf>
    <xf numFmtId="9" fontId="8" fillId="0" borderId="5" xfId="3" applyNumberFormat="1" applyFont="1" applyFill="1" applyBorder="1" applyAlignment="1">
      <alignment horizontal="center"/>
    </xf>
    <xf numFmtId="0" fontId="6" fillId="6" borderId="7" xfId="4" applyFont="1" applyFill="1" applyBorder="1" applyAlignment="1">
      <alignment horizontal="right"/>
    </xf>
    <xf numFmtId="0" fontId="6" fillId="6" borderId="8" xfId="4" applyFont="1" applyFill="1" applyBorder="1" applyAlignment="1">
      <alignment horizontal="right"/>
    </xf>
    <xf numFmtId="0" fontId="6" fillId="6" borderId="8" xfId="4" applyFont="1" applyFill="1" applyBorder="1" applyAlignment="1">
      <alignment horizontal="center"/>
    </xf>
    <xf numFmtId="0" fontId="6" fillId="6" borderId="8" xfId="3" applyFont="1" applyFill="1" applyBorder="1" applyAlignment="1">
      <alignment horizontal="center"/>
    </xf>
    <xf numFmtId="9" fontId="6" fillId="6" borderId="6" xfId="3" applyNumberFormat="1" applyFont="1" applyFill="1" applyBorder="1" applyAlignment="1">
      <alignment horizontal="center"/>
    </xf>
    <xf numFmtId="0" fontId="8" fillId="7" borderId="2" xfId="3" applyFont="1" applyFill="1" applyBorder="1" applyAlignment="1">
      <alignment horizontal="right"/>
    </xf>
    <xf numFmtId="0" fontId="8" fillId="7" borderId="3" xfId="3" applyFont="1" applyFill="1" applyBorder="1" applyAlignment="1">
      <alignment horizontal="right"/>
    </xf>
    <xf numFmtId="0" fontId="8" fillId="7" borderId="3" xfId="3" applyFont="1" applyFill="1" applyBorder="1" applyAlignment="1">
      <alignment horizontal="center"/>
    </xf>
    <xf numFmtId="9" fontId="8" fillId="7" borderId="4" xfId="3" applyNumberFormat="1" applyFont="1" applyFill="1" applyBorder="1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</cellXfs>
  <cellStyles count="5">
    <cellStyle name="20% - Accent1" xfId="3" builtinId="30"/>
    <cellStyle name="60% - Accent1" xfId="4" builtinId="32"/>
    <cellStyle name="Accent1" xfId="2" builtinId="29"/>
    <cellStyle name="Neutral" xfId="1" builtinId="28"/>
    <cellStyle name="Normal" xfId="0" builtinId="0"/>
  </cellStyles>
  <dxfs count="2"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Awards</a:t>
            </a:r>
            <a:r>
              <a:rPr lang="en-US" baseline="0"/>
              <a:t> Conferred by Program Type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'Awards Conferred and Graduates'!$A$25:$C$25</c:f>
              <c:strCache>
                <c:ptCount val="3"/>
                <c:pt idx="0">
                  <c:v>College Transfer Degrees (AA/AS)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'Awards Conferred and Graduates'!$D$23:$H$23</c:f>
              <c:strCache>
                <c:ptCount val="5"/>
                <c:pt idx="0">
                  <c:v>2020-2021</c:v>
                </c:pt>
                <c:pt idx="1">
                  <c:v>2021-2022</c:v>
                </c:pt>
                <c:pt idx="2">
                  <c:v>2022-2023</c:v>
                </c:pt>
                <c:pt idx="3">
                  <c:v>2023-2024</c:v>
                </c:pt>
                <c:pt idx="4">
                  <c:v>2024-2025</c:v>
                </c:pt>
              </c:strCache>
            </c:strRef>
          </c:cat>
          <c:val>
            <c:numRef>
              <c:f>'Awards Conferred and Graduates'!$D$25:$H$25</c:f>
              <c:numCache>
                <c:formatCode>General</c:formatCode>
                <c:ptCount val="5"/>
                <c:pt idx="0">
                  <c:v>347</c:v>
                </c:pt>
                <c:pt idx="1">
                  <c:v>370</c:v>
                </c:pt>
                <c:pt idx="2">
                  <c:v>306</c:v>
                </c:pt>
                <c:pt idx="3">
                  <c:v>296</c:v>
                </c:pt>
                <c:pt idx="4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4F-4F0B-81F5-0944357496A1}"/>
            </c:ext>
          </c:extLst>
        </c:ser>
        <c:ser>
          <c:idx val="2"/>
          <c:order val="2"/>
          <c:tx>
            <c:strRef>
              <c:f>'Awards Conferred and Graduates'!$A$26:$C$26</c:f>
              <c:strCache>
                <c:ptCount val="3"/>
                <c:pt idx="0">
                  <c:v>Career Technical Degrees (AAS)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'Awards Conferred and Graduates'!$D$23:$H$23</c:f>
              <c:strCache>
                <c:ptCount val="5"/>
                <c:pt idx="0">
                  <c:v>2020-2021</c:v>
                </c:pt>
                <c:pt idx="1">
                  <c:v>2021-2022</c:v>
                </c:pt>
                <c:pt idx="2">
                  <c:v>2022-2023</c:v>
                </c:pt>
                <c:pt idx="3">
                  <c:v>2023-2024</c:v>
                </c:pt>
                <c:pt idx="4">
                  <c:v>2024-2025</c:v>
                </c:pt>
              </c:strCache>
            </c:strRef>
          </c:cat>
          <c:val>
            <c:numRef>
              <c:f>'Awards Conferred and Graduates'!$D$26:$H$26</c:f>
              <c:numCache>
                <c:formatCode>General</c:formatCode>
                <c:ptCount val="5"/>
                <c:pt idx="0">
                  <c:v>322</c:v>
                </c:pt>
                <c:pt idx="1">
                  <c:v>284</c:v>
                </c:pt>
                <c:pt idx="2">
                  <c:v>279</c:v>
                </c:pt>
                <c:pt idx="3">
                  <c:v>332</c:v>
                </c:pt>
                <c:pt idx="4">
                  <c:v>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4F-4F0B-81F5-0944357496A1}"/>
            </c:ext>
          </c:extLst>
        </c:ser>
        <c:ser>
          <c:idx val="3"/>
          <c:order val="3"/>
          <c:tx>
            <c:strRef>
              <c:f>'Awards Conferred and Graduates'!$A$27:$C$27</c:f>
              <c:strCache>
                <c:ptCount val="3"/>
                <c:pt idx="0">
                  <c:v>Certificates (CERT)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'Awards Conferred and Graduates'!$D$23:$H$23</c:f>
              <c:strCache>
                <c:ptCount val="5"/>
                <c:pt idx="0">
                  <c:v>2020-2021</c:v>
                </c:pt>
                <c:pt idx="1">
                  <c:v>2021-2022</c:v>
                </c:pt>
                <c:pt idx="2">
                  <c:v>2022-2023</c:v>
                </c:pt>
                <c:pt idx="3">
                  <c:v>2023-2024</c:v>
                </c:pt>
                <c:pt idx="4">
                  <c:v>2024-2025</c:v>
                </c:pt>
              </c:strCache>
            </c:strRef>
          </c:cat>
          <c:val>
            <c:numRef>
              <c:f>'Awards Conferred and Graduates'!$D$27:$H$27</c:f>
              <c:numCache>
                <c:formatCode>General</c:formatCode>
                <c:ptCount val="5"/>
                <c:pt idx="0">
                  <c:v>36</c:v>
                </c:pt>
                <c:pt idx="1">
                  <c:v>46</c:v>
                </c:pt>
                <c:pt idx="2">
                  <c:v>123</c:v>
                </c:pt>
                <c:pt idx="3">
                  <c:v>181</c:v>
                </c:pt>
                <c:pt idx="4">
                  <c:v>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4F-4F0B-81F5-0944357496A1}"/>
            </c:ext>
          </c:extLst>
        </c:ser>
        <c:ser>
          <c:idx val="4"/>
          <c:order val="4"/>
          <c:tx>
            <c:strRef>
              <c:f>'Awards Conferred and Graduates'!$A$28:$C$28</c:f>
              <c:strCache>
                <c:ptCount val="3"/>
                <c:pt idx="0">
                  <c:v>Career Studies Certificates (CSCs)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'Awards Conferred and Graduates'!$D$23:$H$23</c:f>
              <c:strCache>
                <c:ptCount val="5"/>
                <c:pt idx="0">
                  <c:v>2020-2021</c:v>
                </c:pt>
                <c:pt idx="1">
                  <c:v>2021-2022</c:v>
                </c:pt>
                <c:pt idx="2">
                  <c:v>2022-2023</c:v>
                </c:pt>
                <c:pt idx="3">
                  <c:v>2023-2024</c:v>
                </c:pt>
                <c:pt idx="4">
                  <c:v>2024-2025</c:v>
                </c:pt>
              </c:strCache>
            </c:strRef>
          </c:cat>
          <c:val>
            <c:numRef>
              <c:f>'Awards Conferred and Graduates'!$D$28:$H$28</c:f>
              <c:numCache>
                <c:formatCode>General</c:formatCode>
                <c:ptCount val="5"/>
                <c:pt idx="0">
                  <c:v>428</c:v>
                </c:pt>
                <c:pt idx="1">
                  <c:v>484</c:v>
                </c:pt>
                <c:pt idx="2">
                  <c:v>428</c:v>
                </c:pt>
                <c:pt idx="3">
                  <c:v>489</c:v>
                </c:pt>
                <c:pt idx="4">
                  <c:v>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34F-4F0B-81F5-094435749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7292751"/>
        <c:axId val="1380141263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'Awards Conferred and Graduates'!$A$24:$C$24</c15:sqref>
                        </c15:formulaRef>
                      </c:ext>
                    </c:extLst>
                    <c:strCache>
                      <c:ptCount val="3"/>
                      <c:pt idx="0">
                        <c:v>Degree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'Awards Conferred and Graduates'!$D$23:$H$23</c15:sqref>
                        </c15:formulaRef>
                      </c:ext>
                    </c:extLst>
                    <c:strCache>
                      <c:ptCount val="5"/>
                      <c:pt idx="0">
                        <c:v>2020-2021</c:v>
                      </c:pt>
                      <c:pt idx="1">
                        <c:v>2021-2022</c:v>
                      </c:pt>
                      <c:pt idx="2">
                        <c:v>2022-2023</c:v>
                      </c:pt>
                      <c:pt idx="3">
                        <c:v>2023-2024</c:v>
                      </c:pt>
                      <c:pt idx="4">
                        <c:v>2024-2025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'Awards Conferred and Graduates'!$D$24:$H$24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D34F-4F0B-81F5-0944357496A1}"/>
                  </c:ext>
                </c:extLst>
              </c15:ser>
            </c15:filteredLineSeries>
          </c:ext>
        </c:extLst>
      </c:lineChart>
      <c:catAx>
        <c:axId val="1557292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0141263"/>
        <c:crosses val="autoZero"/>
        <c:auto val="1"/>
        <c:lblAlgn val="ctr"/>
        <c:lblOffset val="100"/>
        <c:noMultiLvlLbl val="0"/>
      </c:catAx>
      <c:valAx>
        <c:axId val="1380141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7292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1941195</xdr:colOff>
      <xdr:row>4</xdr:row>
      <xdr:rowOff>84772</xdr:rowOff>
    </xdr:from>
    <xdr:to>
      <xdr:col>8</xdr:col>
      <xdr:colOff>824865</xdr:colOff>
      <xdr:row>19</xdr:row>
      <xdr:rowOff>142875</xdr:rowOff>
    </xdr:to>
    <xdr:graphicFrame macro="">
      <xdr:nvGraphicFramePr>
        <xdr:cNvPr id="2" name="Chart 1" descr="A graph depicts 5 years of award conferred broken down by the award type. In 2024-25, the following awards were conferred: 311 college transfer degrees, 282 career technical degrees, 194 certificates, and 585 career studies certificates.">
          <a:extLst>
            <a:ext uri="{FF2B5EF4-FFF2-40B4-BE49-F238E27FC236}">
              <a16:creationId xmlns:a16="http://schemas.microsoft.com/office/drawing/2014/main" id="{98219F0D-1E85-4DC0-BB6D-CCAE03FCBE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8"/>
  <sheetViews>
    <sheetView tabSelected="1" workbookViewId="0">
      <selection activeCell="L17" sqref="L17"/>
    </sheetView>
  </sheetViews>
  <sheetFormatPr defaultRowHeight="14.4" x14ac:dyDescent="0.3"/>
  <cols>
    <col min="1" max="1" width="61" bestFit="1" customWidth="1"/>
    <col min="2" max="2" width="14" bestFit="1" customWidth="1"/>
    <col min="4" max="8" width="11.109375" customWidth="1"/>
    <col min="9" max="9" width="18.33203125" style="2" customWidth="1"/>
    <col min="10" max="10" width="18.33203125" style="4" customWidth="1"/>
  </cols>
  <sheetData>
    <row r="1" spans="1:10" ht="18" x14ac:dyDescent="0.35">
      <c r="A1" s="34" t="s">
        <v>14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1.5" customHeight="1" x14ac:dyDescent="0.3">
      <c r="A2" s="1"/>
      <c r="B2" s="1"/>
      <c r="C2" s="1"/>
      <c r="D2" s="1"/>
      <c r="E2" s="1"/>
      <c r="F2" s="1"/>
      <c r="G2" s="1"/>
      <c r="H2" s="1"/>
      <c r="I2" s="1"/>
      <c r="J2" s="3"/>
    </row>
    <row r="3" spans="1:10" x14ac:dyDescent="0.3">
      <c r="A3" s="35" t="s">
        <v>15</v>
      </c>
      <c r="B3" s="35"/>
      <c r="C3" s="35"/>
      <c r="D3" s="35"/>
      <c r="E3" s="35"/>
      <c r="F3" s="35"/>
      <c r="G3" s="35"/>
      <c r="H3" s="35"/>
      <c r="I3" s="35"/>
      <c r="J3" s="35"/>
    </row>
    <row r="4" spans="1:10" x14ac:dyDescent="0.3">
      <c r="A4" s="35" t="s">
        <v>6</v>
      </c>
      <c r="B4" s="35"/>
      <c r="C4" s="35"/>
      <c r="D4" s="35"/>
      <c r="E4" s="35"/>
      <c r="F4" s="35"/>
      <c r="G4" s="35"/>
      <c r="H4" s="35"/>
      <c r="I4" s="35"/>
      <c r="J4" s="35"/>
    </row>
    <row r="22" spans="1:10" ht="16.2" thickBot="1" x14ac:dyDescent="0.35">
      <c r="A22" s="5"/>
      <c r="B22" s="5"/>
      <c r="C22" s="5"/>
      <c r="D22" s="5"/>
      <c r="E22" s="5"/>
      <c r="F22" s="5"/>
      <c r="G22" s="5"/>
      <c r="H22" s="5"/>
      <c r="I22" s="6"/>
      <c r="J22" s="7"/>
    </row>
    <row r="23" spans="1:10" ht="16.2" thickBot="1" x14ac:dyDescent="0.35">
      <c r="A23" s="5"/>
      <c r="B23" s="5"/>
      <c r="C23" s="5"/>
      <c r="D23" s="8" t="s">
        <v>2</v>
      </c>
      <c r="E23" s="8" t="s">
        <v>3</v>
      </c>
      <c r="F23" s="8" t="s">
        <v>16</v>
      </c>
      <c r="G23" s="9" t="s">
        <v>17</v>
      </c>
      <c r="H23" s="9" t="s">
        <v>18</v>
      </c>
      <c r="I23" s="10" t="s">
        <v>1</v>
      </c>
      <c r="J23" s="11" t="s">
        <v>4</v>
      </c>
    </row>
    <row r="24" spans="1:10" ht="16.2" thickBot="1" x14ac:dyDescent="0.35">
      <c r="A24" s="12" t="s">
        <v>0</v>
      </c>
      <c r="B24" s="13"/>
      <c r="C24" s="13"/>
      <c r="D24" s="14" t="s">
        <v>5</v>
      </c>
      <c r="E24" s="14" t="s">
        <v>5</v>
      </c>
      <c r="F24" s="14" t="s">
        <v>5</v>
      </c>
      <c r="G24" s="14" t="s">
        <v>5</v>
      </c>
      <c r="H24" s="14" t="s">
        <v>5</v>
      </c>
      <c r="I24" s="14" t="s">
        <v>5</v>
      </c>
      <c r="J24" s="15" t="s">
        <v>5</v>
      </c>
    </row>
    <row r="25" spans="1:10" ht="16.2" thickBot="1" x14ac:dyDescent="0.35">
      <c r="A25" s="16" t="s">
        <v>7</v>
      </c>
      <c r="B25" s="16"/>
      <c r="C25" s="16"/>
      <c r="D25" s="17">
        <v>347</v>
      </c>
      <c r="E25" s="17">
        <v>370</v>
      </c>
      <c r="F25" s="17">
        <v>306</v>
      </c>
      <c r="G25" s="17">
        <f>280+16</f>
        <v>296</v>
      </c>
      <c r="H25" s="17">
        <v>311</v>
      </c>
      <c r="I25" s="18">
        <f>ROUND(AVERAGE(F25:H25),0)</f>
        <v>304</v>
      </c>
      <c r="J25" s="19">
        <f t="shared" ref="J25:J30" si="0">(H25-F25)/F25</f>
        <v>1.6339869281045753E-2</v>
      </c>
    </row>
    <row r="26" spans="1:10" ht="16.2" thickBot="1" x14ac:dyDescent="0.35">
      <c r="A26" s="16" t="s">
        <v>8</v>
      </c>
      <c r="B26" s="16"/>
      <c r="C26" s="16"/>
      <c r="D26" s="17">
        <v>322</v>
      </c>
      <c r="E26" s="17">
        <v>284</v>
      </c>
      <c r="F26" s="17">
        <v>279</v>
      </c>
      <c r="G26" s="17">
        <v>332</v>
      </c>
      <c r="H26" s="17">
        <v>282</v>
      </c>
      <c r="I26" s="18">
        <f t="shared" ref="I26:I30" si="1">ROUND(AVERAGE(F26:H26),0)</f>
        <v>298</v>
      </c>
      <c r="J26" s="19">
        <f t="shared" si="0"/>
        <v>1.0752688172043012E-2</v>
      </c>
    </row>
    <row r="27" spans="1:10" ht="16.2" thickBot="1" x14ac:dyDescent="0.35">
      <c r="A27" s="16" t="s">
        <v>9</v>
      </c>
      <c r="B27" s="16"/>
      <c r="C27" s="16"/>
      <c r="D27" s="17">
        <v>36</v>
      </c>
      <c r="E27" s="17">
        <v>46</v>
      </c>
      <c r="F27" s="17">
        <v>123</v>
      </c>
      <c r="G27" s="17">
        <v>181</v>
      </c>
      <c r="H27" s="17">
        <v>194</v>
      </c>
      <c r="I27" s="18">
        <f t="shared" si="1"/>
        <v>166</v>
      </c>
      <c r="J27" s="19">
        <f t="shared" si="0"/>
        <v>0.57723577235772361</v>
      </c>
    </row>
    <row r="28" spans="1:10" ht="16.2" thickBot="1" x14ac:dyDescent="0.35">
      <c r="A28" s="20" t="s">
        <v>10</v>
      </c>
      <c r="B28" s="20"/>
      <c r="C28" s="20"/>
      <c r="D28" s="21">
        <v>428</v>
      </c>
      <c r="E28" s="21">
        <v>484</v>
      </c>
      <c r="F28" s="21">
        <v>428</v>
      </c>
      <c r="G28" s="21">
        <v>489</v>
      </c>
      <c r="H28" s="21">
        <v>585</v>
      </c>
      <c r="I28" s="22">
        <f t="shared" si="1"/>
        <v>501</v>
      </c>
      <c r="J28" s="23">
        <f t="shared" si="0"/>
        <v>0.36682242990654207</v>
      </c>
    </row>
    <row r="29" spans="1:10" ht="16.2" thickBot="1" x14ac:dyDescent="0.35">
      <c r="A29" s="24" t="s">
        <v>11</v>
      </c>
      <c r="B29" s="25"/>
      <c r="C29" s="25"/>
      <c r="D29" s="26">
        <f t="shared" ref="D29:E29" si="2">SUM(D25:D28)</f>
        <v>1133</v>
      </c>
      <c r="E29" s="26">
        <f t="shared" si="2"/>
        <v>1184</v>
      </c>
      <c r="F29" s="26">
        <f t="shared" ref="F29:G29" si="3">SUM(F25:F28)</f>
        <v>1136</v>
      </c>
      <c r="G29" s="26">
        <f t="shared" si="3"/>
        <v>1298</v>
      </c>
      <c r="H29" s="26">
        <v>1372</v>
      </c>
      <c r="I29" s="27">
        <f t="shared" si="1"/>
        <v>1269</v>
      </c>
      <c r="J29" s="28">
        <f t="shared" si="0"/>
        <v>0.20774647887323944</v>
      </c>
    </row>
    <row r="30" spans="1:10" ht="16.2" thickBot="1" x14ac:dyDescent="0.35">
      <c r="A30" s="29" t="s">
        <v>12</v>
      </c>
      <c r="B30" s="30"/>
      <c r="C30" s="30"/>
      <c r="D30" s="31">
        <v>989</v>
      </c>
      <c r="E30" s="31">
        <v>1012</v>
      </c>
      <c r="F30" s="31">
        <v>927</v>
      </c>
      <c r="G30" s="31">
        <v>1035</v>
      </c>
      <c r="H30" s="31">
        <v>1109</v>
      </c>
      <c r="I30" s="31">
        <f t="shared" si="1"/>
        <v>1024</v>
      </c>
      <c r="J30" s="32">
        <f t="shared" si="0"/>
        <v>0.19633225458468176</v>
      </c>
    </row>
    <row r="31" spans="1:10" ht="15.6" x14ac:dyDescent="0.3">
      <c r="A31" s="5"/>
      <c r="B31" s="5"/>
      <c r="C31" s="5"/>
      <c r="D31" s="5"/>
      <c r="E31" s="5"/>
      <c r="F31" s="5"/>
      <c r="G31" s="5"/>
      <c r="H31" s="5"/>
      <c r="I31" s="6"/>
      <c r="J31" s="7"/>
    </row>
    <row r="32" spans="1:10" ht="15.6" x14ac:dyDescent="0.3">
      <c r="A32" s="33" t="s">
        <v>19</v>
      </c>
      <c r="B32" s="5"/>
      <c r="C32" s="5"/>
      <c r="D32" s="5"/>
      <c r="E32" s="5"/>
      <c r="F32" s="5"/>
      <c r="G32" s="5"/>
      <c r="H32" s="5"/>
      <c r="I32" s="6"/>
      <c r="J32" s="7"/>
    </row>
    <row r="33" spans="1:10" ht="15.6" x14ac:dyDescent="0.3">
      <c r="A33" s="33" t="s">
        <v>13</v>
      </c>
      <c r="B33" s="5"/>
      <c r="C33" s="5"/>
      <c r="D33" s="5"/>
      <c r="E33" s="5"/>
      <c r="F33" s="5"/>
      <c r="G33" s="5"/>
      <c r="H33" s="5"/>
      <c r="I33" s="6"/>
      <c r="J33" s="7"/>
    </row>
    <row r="34" spans="1:10" ht="15.6" x14ac:dyDescent="0.3">
      <c r="A34" s="5"/>
      <c r="B34" s="5"/>
      <c r="C34" s="5"/>
      <c r="D34" s="5"/>
      <c r="E34" s="5"/>
      <c r="F34" s="5"/>
      <c r="G34" s="5"/>
      <c r="H34" s="5"/>
      <c r="I34" s="6"/>
      <c r="J34" s="7"/>
    </row>
    <row r="35" spans="1:10" ht="15.6" x14ac:dyDescent="0.3">
      <c r="A35" s="5"/>
      <c r="B35" s="5"/>
      <c r="C35" s="5"/>
      <c r="D35" s="5"/>
      <c r="E35" s="5"/>
      <c r="F35" s="5"/>
      <c r="G35" s="5"/>
      <c r="H35" s="5"/>
      <c r="I35" s="6"/>
      <c r="J35" s="7"/>
    </row>
    <row r="36" spans="1:10" ht="15.6" x14ac:dyDescent="0.3">
      <c r="A36" s="5"/>
      <c r="B36" s="5"/>
      <c r="C36" s="5"/>
      <c r="D36" s="5"/>
      <c r="E36" s="5"/>
      <c r="F36" s="5"/>
      <c r="G36" s="5"/>
      <c r="H36" s="5"/>
      <c r="I36" s="6"/>
      <c r="J36" s="7"/>
    </row>
    <row r="37" spans="1:10" ht="15.6" x14ac:dyDescent="0.3">
      <c r="A37" s="5"/>
      <c r="B37" s="5"/>
      <c r="C37" s="5"/>
      <c r="D37" s="5"/>
      <c r="E37" s="5"/>
      <c r="F37" s="5"/>
      <c r="G37" s="5"/>
      <c r="H37" s="5"/>
      <c r="I37" s="6"/>
      <c r="J37" s="7"/>
    </row>
    <row r="38" spans="1:10" ht="15.6" x14ac:dyDescent="0.3">
      <c r="A38" s="5"/>
      <c r="B38" s="5"/>
      <c r="C38" s="5"/>
      <c r="D38" s="5"/>
      <c r="E38" s="5"/>
      <c r="F38" s="5"/>
      <c r="G38" s="5"/>
      <c r="H38" s="5"/>
      <c r="I38" s="6"/>
      <c r="J38" s="7"/>
    </row>
  </sheetData>
  <mergeCells count="7">
    <mergeCell ref="A30:C30"/>
    <mergeCell ref="A28:C28"/>
    <mergeCell ref="A27:C27"/>
    <mergeCell ref="A24:C24"/>
    <mergeCell ref="A29:C29"/>
    <mergeCell ref="A25:C25"/>
    <mergeCell ref="A26:C26"/>
  </mergeCells>
  <conditionalFormatting sqref="J1:J3">
    <cfRule type="cellIs" dxfId="1" priority="16" operator="lessThan">
      <formula>0</formula>
    </cfRule>
  </conditionalFormatting>
  <conditionalFormatting sqref="J5:J28 J31:J1048576">
    <cfRule type="cellIs" dxfId="0" priority="2" operator="lessThan">
      <formula>0</formula>
    </cfRule>
  </conditionalFormatting>
  <pageMargins left="0.7" right="0.7" top="0.75" bottom="0.75" header="0.3" footer="0.3"/>
  <pageSetup scale="74" fitToHeight="0" orientation="landscape" r:id="rId1"/>
  <drawing r:id="rId2"/>
</worksheet>
</file>

<file path=docMetadata/LabelInfo.xml><?xml version="1.0" encoding="utf-8"?>
<clbl:labelList xmlns:clbl="http://schemas.microsoft.com/office/2020/mipLabelMetadata">
  <clbl:label id="{23cf1e0f-3297-4300-97ab-868d19f32668}" enabled="1" method="Standard" siteId="{c5b90a43-3b0c-420d-810f-26a8f7f351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Awards Conferred and Graduates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 Year Graduates and Awards Conferred</dc:title>
  <dc:creator>Casey N. Lofton</dc:creator>
  <cp:lastModifiedBy>Casey N. Lofton</cp:lastModifiedBy>
  <cp:lastPrinted>2025-07-31T14:33:54Z</cp:lastPrinted>
  <dcterms:created xsi:type="dcterms:W3CDTF">2015-06-05T18:17:20Z</dcterms:created>
  <dcterms:modified xsi:type="dcterms:W3CDTF">2026-04-02T15:24:51Z</dcterms:modified>
</cp:coreProperties>
</file>